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125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<sst xmlns="http://schemas.openxmlformats.org/spreadsheetml/2006/main" count="367" uniqueCount="69">
  <si>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</si>
  <si>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</si>
  <si>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</si>
  <si>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</si>
  <si>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</si>
  <si>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</si>
  <si>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</si>
  <si>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</si>
  <si>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</si>
  <si>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</si>
  <si>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</si>
  <si>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</si>
  <si>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</si>
  <si>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</si>
  <si>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</si>
  <si>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</si>
  <si>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</si>
  <si>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</si>
  <si>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</si>
  <si>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</si>
  <si>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</si>
  <si>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</si>
  <si>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</si>
  <si>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</si>
  <si>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</si>
  <si>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</si>
  <si>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</si>
  <si>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</si>
  <si>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</si>
  <si>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</si>
  <si>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</si>
  <si>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</si>
  <si>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</si>
  <si>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</si>
  <si>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</si>
  <si>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</si>
  <si>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</si>
  <si>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</si>
  <si>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</si>
  <si>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</si>
  <si>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</si>
  <si>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</si>
  <si>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</si>
  <si>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</si>
  <si>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</si>
  <si>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</si>
  <si>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</si>
  <si>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</si>
  <si>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</si>
  <si>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</si>
  <si>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</si>
  <si>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</si>
  <si>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</si>
  <si>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</si>
  <si>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</si>
  <si>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</si>
  <si>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</si>
  <si>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</si>
  <si>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</si>
  <si>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R.M.N°100-2010-PRODUCE, R.M.N°149-2010-PRODUCE</t>
  </si>
  <si>
    <t xml:space="preserve">        Fecha : 22/06/2010</t>
  </si>
  <si>
    <t>Callao, 23 de Junio del 2010</t>
  </si>
  <si>
    <t>PALOMETA</t>
  </si>
  <si>
    <t>MERLUZA</t>
  </si>
  <si>
    <t>MUNIDA</t>
  </si>
  <si>
    <t>11.5-13.5</t>
  </si>
  <si>
    <t>14.0-15.5</t>
  </si>
  <si>
    <t>S/M</t>
  </si>
  <si>
    <t xml:space="preserve">           Atención:  Ing.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</si>
</sst>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0" fillId="0" borderId="15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4">
      <selection activeCell="L27" sqref="L27"/>
    </sheetView>
  </sheetViews>
  <sheetFormatPr defaultColWidth="11.421875" defaultRowHeight="12.75"/>
  <cols>
    <col min="2" max="2" width="20.00390625" style="0" customWidth="1"/>
    <col min="3" max="3" width="9.140625" style="0" customWidth="1"/>
    <col min="4" max="4" width="5.7109375" style="0" customWidth="1"/>
    <col min="5" max="5" width="8.140625" style="0" customWidth="1"/>
    <col min="6" max="6" width="6.57421875" style="0" customWidth="1"/>
    <col min="7" max="8" width="8.57421875" style="0" customWidth="1"/>
    <col min="9" max="9" width="10.421875" style="0" customWidth="1"/>
    <col min="10" max="11" width="12.7109375" style="0" customWidth="1"/>
    <col min="12" max="12" width="12.14062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5.421875" style="0" customWidth="1"/>
    <col min="17" max="17" width="8.421875" style="0" customWidth="1"/>
    <col min="18" max="18" width="6.28125" style="0" customWidth="1"/>
    <col min="19" max="19" width="6.421875" style="0" customWidth="1"/>
    <col min="20" max="20" width="6.140625" style="0" customWidth="1"/>
    <col min="21" max="21" width="8.57421875" style="0" customWidth="1"/>
    <col min="22" max="22" width="6.57421875" style="0" customWidth="1"/>
    <col min="23" max="23" width="6.8515625" style="0" customWidth="1"/>
    <col min="24" max="24" width="6.421875" style="0" customWidth="1"/>
    <col min="25" max="25" width="6.8515625" style="0" customWidth="1"/>
    <col min="26" max="26" width="6.28125" style="0" customWidth="1"/>
    <col min="27" max="27" width="6.421875" style="0" customWidth="1"/>
    <col min="28" max="28" width="6.140625" style="0" customWidth="1"/>
    <col min="29" max="29" width="6.57421875" style="0" customWidth="1"/>
    <col min="30" max="30" width="5.57421875" style="0" customWidth="1"/>
    <col min="31" max="31" width="6.00390625" style="0" customWidth="1"/>
    <col min="32" max="32" width="5.57421875" style="0" customWidth="1"/>
    <col min="33" max="33" width="6.140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421875" style="0" customWidth="1"/>
    <col min="38" max="38" width="6.140625" style="0" customWidth="1"/>
    <col min="39" max="39" width="8.28125" style="0" customWidth="1"/>
    <col min="40" max="40" width="6.281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68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56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60</v>
      </c>
      <c r="AP6" s="96"/>
      <c r="AQ6" s="101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3" t="s">
        <v>8</v>
      </c>
      <c r="J8" s="91"/>
      <c r="K8" s="89" t="s">
        <v>9</v>
      </c>
      <c r="L8" s="85"/>
      <c r="M8" s="89" t="s">
        <v>10</v>
      </c>
      <c r="N8" s="91"/>
      <c r="O8" s="83" t="s">
        <v>11</v>
      </c>
      <c r="P8" s="85"/>
      <c r="Q8" s="83" t="s">
        <v>12</v>
      </c>
      <c r="R8" s="85"/>
      <c r="S8" s="83" t="s">
        <v>13</v>
      </c>
      <c r="T8" s="85"/>
      <c r="U8" s="83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3" t="s">
        <v>18</v>
      </c>
      <c r="AD8" s="84"/>
      <c r="AE8" s="92" t="s">
        <v>19</v>
      </c>
      <c r="AF8" s="93"/>
      <c r="AG8" s="92" t="s">
        <v>20</v>
      </c>
      <c r="AH8" s="93"/>
      <c r="AI8" s="99" t="s">
        <v>55</v>
      </c>
      <c r="AJ8" s="93"/>
      <c r="AK8" s="92" t="s">
        <v>21</v>
      </c>
      <c r="AL8" s="98"/>
      <c r="AM8" s="83" t="s">
        <v>22</v>
      </c>
      <c r="AN8" s="91"/>
      <c r="AO8" s="94" t="s">
        <v>23</v>
      </c>
      <c r="AP8" s="95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2200</v>
      </c>
      <c r="D10" s="29">
        <v>0</v>
      </c>
      <c r="E10" s="29">
        <v>1675</v>
      </c>
      <c r="F10" s="29">
        <v>30</v>
      </c>
      <c r="G10" s="29">
        <v>8345</v>
      </c>
      <c r="H10" s="29">
        <v>1268</v>
      </c>
      <c r="I10" s="29">
        <v>13181</v>
      </c>
      <c r="J10" s="29">
        <v>2667</v>
      </c>
      <c r="K10" s="29">
        <v>3003</v>
      </c>
      <c r="L10" s="29">
        <v>208</v>
      </c>
      <c r="M10" s="29">
        <v>0</v>
      </c>
      <c r="N10" s="29">
        <v>0</v>
      </c>
      <c r="O10" s="29">
        <v>4453</v>
      </c>
      <c r="P10" s="29">
        <v>0</v>
      </c>
      <c r="Q10" s="29">
        <v>2020</v>
      </c>
      <c r="R10" s="29">
        <v>0</v>
      </c>
      <c r="S10" s="29">
        <v>0</v>
      </c>
      <c r="T10" s="29">
        <v>0</v>
      </c>
      <c r="U10" s="29">
        <v>500</v>
      </c>
      <c r="V10" s="29">
        <v>0</v>
      </c>
      <c r="W10" s="29">
        <v>0</v>
      </c>
      <c r="X10" s="29">
        <v>0</v>
      </c>
      <c r="Y10" s="29">
        <v>28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35405</v>
      </c>
      <c r="AP10" s="29">
        <f>SUMIF($C$9:$AN$9,"I.Mad",C10:AN10)</f>
        <v>4173</v>
      </c>
      <c r="AQ10" s="29">
        <f>SUM(AO10:AP10)</f>
        <v>39578</v>
      </c>
    </row>
    <row r="11" spans="2:43" ht="20.25">
      <c r="B11" s="30" t="s">
        <v>28</v>
      </c>
      <c r="C11" s="31">
        <v>5</v>
      </c>
      <c r="D11" s="31" t="s">
        <v>29</v>
      </c>
      <c r="E11" s="31">
        <v>6</v>
      </c>
      <c r="F11" s="31">
        <v>1</v>
      </c>
      <c r="G11" s="31">
        <v>29</v>
      </c>
      <c r="H11" s="31">
        <v>26</v>
      </c>
      <c r="I11" s="31">
        <v>50</v>
      </c>
      <c r="J11" s="31">
        <v>46</v>
      </c>
      <c r="K11" s="31">
        <v>10</v>
      </c>
      <c r="L11" s="31">
        <v>2</v>
      </c>
      <c r="M11" s="31" t="s">
        <v>29</v>
      </c>
      <c r="N11" s="31" t="s">
        <v>29</v>
      </c>
      <c r="O11" s="31">
        <v>14</v>
      </c>
      <c r="P11" s="31" t="s">
        <v>29</v>
      </c>
      <c r="Q11" s="31">
        <v>5</v>
      </c>
      <c r="R11" s="31" t="s">
        <v>29</v>
      </c>
      <c r="S11" s="31" t="s">
        <v>29</v>
      </c>
      <c r="T11" s="31" t="s">
        <v>29</v>
      </c>
      <c r="U11" s="31">
        <v>1</v>
      </c>
      <c r="V11" s="31" t="s">
        <v>29</v>
      </c>
      <c r="W11" s="31" t="s">
        <v>29</v>
      </c>
      <c r="X11" s="31" t="s">
        <v>29</v>
      </c>
      <c r="Y11" s="31">
        <v>1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121</v>
      </c>
      <c r="AP11" s="29">
        <f>SUMIF($C$9:$AN$9,"I.Mad",C11:AN11)</f>
        <v>75</v>
      </c>
      <c r="AQ11" s="29">
        <f>SUM(AO11:AP11)</f>
        <v>196</v>
      </c>
    </row>
    <row r="12" spans="2:43" ht="20.25">
      <c r="B12" s="30" t="s">
        <v>30</v>
      </c>
      <c r="C12" s="31">
        <v>1</v>
      </c>
      <c r="D12" s="31" t="s">
        <v>29</v>
      </c>
      <c r="E12" s="31">
        <v>2</v>
      </c>
      <c r="F12" s="29" t="s">
        <v>67</v>
      </c>
      <c r="G12" s="31">
        <v>10</v>
      </c>
      <c r="H12" s="31">
        <v>6</v>
      </c>
      <c r="I12" s="31">
        <v>22</v>
      </c>
      <c r="J12" s="31">
        <v>13</v>
      </c>
      <c r="K12" s="31">
        <v>8</v>
      </c>
      <c r="L12" s="31">
        <v>1</v>
      </c>
      <c r="M12" s="31" t="s">
        <v>29</v>
      </c>
      <c r="N12" s="31" t="s">
        <v>29</v>
      </c>
      <c r="O12" s="31">
        <v>8</v>
      </c>
      <c r="P12" s="31" t="s">
        <v>29</v>
      </c>
      <c r="Q12" s="31">
        <v>2</v>
      </c>
      <c r="R12" s="31" t="s">
        <v>29</v>
      </c>
      <c r="S12" s="31" t="s">
        <v>29</v>
      </c>
      <c r="T12" s="31" t="s">
        <v>29</v>
      </c>
      <c r="U12" s="31">
        <v>1</v>
      </c>
      <c r="V12" s="31" t="s">
        <v>29</v>
      </c>
      <c r="W12" s="31" t="s">
        <v>29</v>
      </c>
      <c r="X12" s="31" t="s">
        <v>29</v>
      </c>
      <c r="Y12" s="29" t="s">
        <v>67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54</v>
      </c>
      <c r="AP12" s="29">
        <f>SUMIF($C$9:$AN$9,"I.Mad",C12:AN12)</f>
        <v>20</v>
      </c>
      <c r="AQ12" s="29">
        <f>SUM(AO12:AP12)</f>
        <v>74</v>
      </c>
    </row>
    <row r="13" spans="2:43" ht="20.25">
      <c r="B13" s="30" t="s">
        <v>31</v>
      </c>
      <c r="C13" s="31">
        <v>0</v>
      </c>
      <c r="D13" s="31" t="s">
        <v>29</v>
      </c>
      <c r="E13" s="31">
        <v>1</v>
      </c>
      <c r="F13" s="31" t="s">
        <v>29</v>
      </c>
      <c r="G13" s="31">
        <v>0</v>
      </c>
      <c r="H13" s="31">
        <v>0</v>
      </c>
      <c r="I13" s="31">
        <v>8</v>
      </c>
      <c r="J13" s="31">
        <v>4</v>
      </c>
      <c r="K13" s="31">
        <v>5</v>
      </c>
      <c r="L13" s="31">
        <v>15</v>
      </c>
      <c r="M13" s="31" t="s">
        <v>29</v>
      </c>
      <c r="N13" s="31" t="s">
        <v>29</v>
      </c>
      <c r="O13" s="31">
        <v>8</v>
      </c>
      <c r="P13" s="31" t="s">
        <v>29</v>
      </c>
      <c r="Q13" s="31">
        <v>2</v>
      </c>
      <c r="R13" s="31" t="s">
        <v>29</v>
      </c>
      <c r="S13" s="31" t="s">
        <v>29</v>
      </c>
      <c r="T13" s="31" t="s">
        <v>29</v>
      </c>
      <c r="U13" s="31">
        <v>5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>
        <v>13.5</v>
      </c>
      <c r="D14" s="61" t="s">
        <v>29</v>
      </c>
      <c r="E14" s="61">
        <v>13.5</v>
      </c>
      <c r="F14" s="61" t="s">
        <v>29</v>
      </c>
      <c r="G14" s="61">
        <v>13.5</v>
      </c>
      <c r="H14" s="61">
        <v>14.5</v>
      </c>
      <c r="I14" s="61">
        <v>13.5</v>
      </c>
      <c r="J14" s="82" t="s">
        <v>65</v>
      </c>
      <c r="K14" s="82" t="s">
        <v>66</v>
      </c>
      <c r="L14" s="82" t="s">
        <v>65</v>
      </c>
      <c r="M14" s="61" t="s">
        <v>29</v>
      </c>
      <c r="N14" s="61" t="s">
        <v>29</v>
      </c>
      <c r="O14" s="61">
        <v>13.5</v>
      </c>
      <c r="P14" s="61" t="s">
        <v>29</v>
      </c>
      <c r="Q14" s="61">
        <v>13.5</v>
      </c>
      <c r="R14" s="61" t="s">
        <v>29</v>
      </c>
      <c r="S14" s="61" t="s">
        <v>29</v>
      </c>
      <c r="T14" s="61" t="s">
        <v>29</v>
      </c>
      <c r="U14" s="61">
        <v>13.5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58</v>
      </c>
      <c r="D21" s="41"/>
      <c r="E21" s="38"/>
      <c r="G21" s="54" t="s">
        <v>57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>
        <v>54</v>
      </c>
      <c r="H23" s="56">
        <v>1</v>
      </c>
      <c r="I23" s="56">
        <v>254</v>
      </c>
      <c r="J23" s="57">
        <v>2</v>
      </c>
      <c r="K23" s="56"/>
      <c r="L23" s="56"/>
      <c r="M23" s="56"/>
      <c r="N23" s="56"/>
      <c r="O23" s="56">
        <v>23</v>
      </c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331</v>
      </c>
      <c r="AP23" s="29">
        <f t="shared" si="1"/>
        <v>3</v>
      </c>
      <c r="AQ23" s="29">
        <f t="shared" si="2"/>
        <v>334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64</v>
      </c>
      <c r="C27" s="56"/>
      <c r="D27" s="56"/>
      <c r="E27" s="56"/>
      <c r="F27" s="56"/>
      <c r="G27" s="56"/>
      <c r="H27" s="56"/>
      <c r="I27" s="56">
        <v>1</v>
      </c>
      <c r="J27" s="56">
        <v>2</v>
      </c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1</v>
      </c>
      <c r="AP27" s="29">
        <f t="shared" si="1"/>
        <v>2</v>
      </c>
      <c r="AQ27" s="29">
        <f t="shared" si="2"/>
        <v>3</v>
      </c>
    </row>
    <row r="28" spans="2:43" ht="20.25">
      <c r="B28" s="59" t="s">
        <v>63</v>
      </c>
      <c r="C28" s="56"/>
      <c r="D28" s="56"/>
      <c r="E28" s="56"/>
      <c r="F28" s="56"/>
      <c r="G28" s="56">
        <v>1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1</v>
      </c>
      <c r="AP28" s="29">
        <f t="shared" si="1"/>
        <v>0</v>
      </c>
      <c r="AQ28" s="29">
        <f t="shared" si="2"/>
        <v>1</v>
      </c>
    </row>
    <row r="29" spans="2:43" ht="20.25">
      <c r="B29" s="30" t="s">
        <v>43</v>
      </c>
      <c r="C29" s="56"/>
      <c r="D29" s="56"/>
      <c r="E29" s="56"/>
      <c r="F29" s="56"/>
      <c r="G29" s="56"/>
      <c r="H29" s="56">
        <v>1</v>
      </c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1</v>
      </c>
      <c r="AQ29" s="29">
        <f t="shared" si="2"/>
        <v>1</v>
      </c>
    </row>
    <row r="30" spans="2:43" ht="20.25">
      <c r="B30" s="30" t="s">
        <v>44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45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46</v>
      </c>
      <c r="C32" s="56"/>
      <c r="D32" s="56"/>
      <c r="E32" s="56"/>
      <c r="F32" s="56"/>
      <c r="G32" s="56">
        <v>1</v>
      </c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1</v>
      </c>
      <c r="AP32" s="29">
        <f t="shared" si="1"/>
        <v>0</v>
      </c>
      <c r="AQ32" s="29">
        <f t="shared" si="2"/>
        <v>1</v>
      </c>
    </row>
    <row r="33" spans="2:43" ht="20.25">
      <c r="B33" s="30" t="s">
        <v>47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48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62</v>
      </c>
      <c r="C35" s="56"/>
      <c r="D35" s="56"/>
      <c r="E35" s="56"/>
      <c r="F35" s="56"/>
      <c r="G35" s="56"/>
      <c r="H35" s="56">
        <v>1</v>
      </c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1</v>
      </c>
      <c r="AQ35" s="29">
        <f t="shared" si="2"/>
        <v>1</v>
      </c>
    </row>
    <row r="36" spans="2:43" ht="20.25">
      <c r="B36" s="59" t="s">
        <v>49</v>
      </c>
      <c r="C36" s="29">
        <f>+SUM(C10,C16,C22:C35)</f>
        <v>2200</v>
      </c>
      <c r="D36" s="29">
        <f aca="true" t="shared" si="3" ref="D36:AN36">+SUM(D10,D16,D22:D35)</f>
        <v>0</v>
      </c>
      <c r="E36" s="29">
        <f t="shared" si="3"/>
        <v>1675</v>
      </c>
      <c r="F36" s="29">
        <f t="shared" si="3"/>
        <v>30</v>
      </c>
      <c r="G36" s="29">
        <f t="shared" si="3"/>
        <v>8401</v>
      </c>
      <c r="H36" s="29">
        <f t="shared" si="3"/>
        <v>1271</v>
      </c>
      <c r="I36" s="29">
        <f t="shared" si="3"/>
        <v>13436</v>
      </c>
      <c r="J36" s="29">
        <f t="shared" si="3"/>
        <v>2671</v>
      </c>
      <c r="K36" s="29">
        <f t="shared" si="3"/>
        <v>3003</v>
      </c>
      <c r="L36" s="29">
        <f t="shared" si="3"/>
        <v>208</v>
      </c>
      <c r="M36" s="29">
        <f t="shared" si="3"/>
        <v>0</v>
      </c>
      <c r="N36" s="29">
        <f t="shared" si="3"/>
        <v>0</v>
      </c>
      <c r="O36" s="29">
        <f t="shared" si="3"/>
        <v>4476</v>
      </c>
      <c r="P36" s="29">
        <f t="shared" si="3"/>
        <v>0</v>
      </c>
      <c r="Q36" s="29">
        <f t="shared" si="3"/>
        <v>2020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500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28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35739</v>
      </c>
      <c r="AP36" s="29">
        <f>SUM(AP10,AP16,AP22:AP35)</f>
        <v>4180</v>
      </c>
      <c r="AQ36" s="29">
        <f>SUM(AO36:AP36)</f>
        <v>39919</v>
      </c>
    </row>
    <row r="37" spans="2:43" ht="22.5" customHeight="1">
      <c r="B37" s="28" t="s">
        <v>50</v>
      </c>
      <c r="C37" s="64"/>
      <c r="D37" s="64"/>
      <c r="E37" s="64"/>
      <c r="F37" s="64"/>
      <c r="G37" s="64">
        <v>16.7</v>
      </c>
      <c r="H37" s="64"/>
      <c r="I37" s="64">
        <v>17.8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14.4</v>
      </c>
      <c r="AN37" s="66"/>
      <c r="AO37" s="67"/>
      <c r="AP37" s="67"/>
      <c r="AQ37" s="68"/>
    </row>
    <row r="38" spans="2:43" ht="15.75">
      <c r="B38" s="69" t="s">
        <v>51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52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53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54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61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C8:AD8"/>
    <mergeCell ref="U8:V8"/>
    <mergeCell ref="W8:X8"/>
    <mergeCell ref="AA8:AB8"/>
    <mergeCell ref="Y8:Z8"/>
    <mergeCell ref="Q8:R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2010-06-23T20:05:44Z</dcterms:modified>
  <cp:category/>
  <cp:version/>
  <cp:contentType/>
  <cp:contentStatus/>
</cp:coreProperties>
</file>