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<sst xmlns="http://schemas.openxmlformats.org/spreadsheetml/2006/main" count="405" uniqueCount="67">
  <si>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</si>
  <si>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</si>
  <si>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</si>
  <si>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</si>
  <si>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</si>
  <si>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</si>
  <si>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</si>
  <si>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</si>
  <si>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</si>
  <si>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</si>
  <si>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</si>
  <si>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</si>
  <si>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</si>
  <si>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</si>
  <si>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</si>
  <si>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</si>
  <si>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</si>
  <si>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</si>
  <si>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</si>
  <si>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</si>
  <si>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</si>
  <si>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</si>
  <si>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</si>
  <si>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</si>
  <si>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</si>
  <si>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</si>
  <si>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</si>
  <si>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</si>
  <si>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</si>
  <si>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</si>
  <si>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</si>
  <si>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</si>
  <si>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</si>
  <si>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</si>
  <si>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</si>
  <si>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</si>
  <si>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</si>
  <si>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</si>
  <si>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</si>
  <si>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</si>
  <si>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</si>
  <si>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</si>
  <si>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</si>
  <si>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</si>
  <si>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</si>
  <si>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</si>
  <si>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</si>
  <si>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</si>
  <si>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</si>
  <si>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</si>
  <si>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</si>
  <si>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</si>
  <si>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</si>
  <si>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</si>
  <si>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</si>
  <si>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</si>
  <si>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</si>
  <si>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</si>
  <si>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</si>
  <si>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</si>
  <si>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R.M.N°446--2009-PRODUCE</t>
  </si>
  <si>
    <t xml:space="preserve">           Atención:  Ing.  Jose N. Gonzales Quijano</t>
  </si>
  <si>
    <t xml:space="preserve">REPORTE  PRELIMINAR  </t>
  </si>
  <si>
    <t xml:space="preserve">     </t>
  </si>
  <si>
    <t xml:space="preserve">        Fecha : 22/02/2010</t>
  </si>
  <si>
    <t>Callao, 23 de Febrero del 2010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</si>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</sst>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Y15">
      <selection activeCell="AM35" sqref="AM35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71093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10.574218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7109375" style="0" customWidth="1"/>
    <col min="24" max="24" width="6.421875" style="0" customWidth="1"/>
    <col min="25" max="25" width="8.28125" style="0" customWidth="1"/>
    <col min="26" max="26" width="6.28125" style="0" customWidth="1"/>
    <col min="27" max="27" width="9.421875" style="0" customWidth="1"/>
    <col min="28" max="28" width="8.140625" style="0" customWidth="1"/>
    <col min="29" max="29" width="9.28125" style="0" customWidth="1"/>
    <col min="30" max="30" width="8.140625" style="0" customWidth="1"/>
    <col min="31" max="31" width="8.0039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7109375" style="0" customWidth="1"/>
    <col min="40" max="40" width="7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62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59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266</v>
      </c>
      <c r="AN10" s="29">
        <v>46</v>
      </c>
      <c r="AO10" s="29">
        <f>SUMIF($C$9:$AN$9,"Ind",C10:AN10)</f>
        <v>266</v>
      </c>
      <c r="AP10" s="29">
        <f>SUMIF($C$9:$AN$9,"I.Mad",C10:AN10)</f>
        <v>46</v>
      </c>
      <c r="AQ10" s="29">
        <f>SUM(AO10:AP10)</f>
        <v>312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</v>
      </c>
      <c r="AN11" s="31">
        <v>2</v>
      </c>
      <c r="AO11" s="29">
        <f>SUMIF($C$9:$AN$9,"Ind",C11:AN11)</f>
        <v>5</v>
      </c>
      <c r="AP11" s="29">
        <f>SUMIF($C$9:$AN$9,"I.Mad",C11:AN11)</f>
        <v>2</v>
      </c>
      <c r="AQ11" s="29">
        <f>SUM(AO11:AP11)</f>
        <v>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2</v>
      </c>
      <c r="AN12" s="29" t="s">
        <v>66</v>
      </c>
      <c r="AO12" s="29">
        <f>SUMIF($C$9:$AN$9,"Ind",C12:AN12)</f>
        <v>2</v>
      </c>
      <c r="AP12" s="29">
        <f>SUMIF($C$9:$AN$9,"I.Mad",C12:AN12)</f>
        <v>0</v>
      </c>
      <c r="AQ12" s="29">
        <f>SUM(AO12:AP12)</f>
        <v>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14.5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63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4</v>
      </c>
      <c r="AN34" s="63"/>
      <c r="AO34" s="29">
        <f t="shared" si="0"/>
        <v>4</v>
      </c>
      <c r="AP34" s="29">
        <f t="shared" si="1"/>
        <v>0</v>
      </c>
      <c r="AQ34" s="29">
        <f t="shared" si="2"/>
        <v>4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2</v>
      </c>
      <c r="AN35" s="31"/>
      <c r="AO35" s="29">
        <f t="shared" si="0"/>
        <v>2</v>
      </c>
      <c r="AP35" s="29">
        <f t="shared" si="1"/>
        <v>0</v>
      </c>
      <c r="AQ35" s="29">
        <f t="shared" si="2"/>
        <v>2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272</v>
      </c>
      <c r="AN36" s="29">
        <f t="shared" si="3"/>
        <v>46</v>
      </c>
      <c r="AO36" s="29">
        <f>SUM(AO10,AO16,AO22:AO35)</f>
        <v>272</v>
      </c>
      <c r="AP36" s="29">
        <f>SUM(AP10,AP16,AP22:AP35)</f>
        <v>46</v>
      </c>
      <c r="AQ36" s="29">
        <f>SUM(AO36:AP36)</f>
        <v>318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18.2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16.8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2010-02-23T16:33:59Z</dcterms:modified>
  <cp:category/>
  <cp:version/>
  <cp:contentType/>
  <cp:contentStatus/>
</cp:coreProperties>
</file>