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<sst xmlns="http://schemas.openxmlformats.org/spreadsheetml/2006/main" count="363" uniqueCount="72">
  <si>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</si>
  <si>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</si>
  <si>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</si>
  <si>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</si>
  <si>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</si>
  <si>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</si>
  <si>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</si>
  <si>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</si>
  <si>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</si>
  <si>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</si>
  <si>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</si>
  <si>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</si>
  <si>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</si>
  <si>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</si>
  <si>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</si>
  <si>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</si>
  <si>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</si>
  <si>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</si>
  <si>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</si>
  <si>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</si>
  <si>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</si>
  <si>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</si>
  <si>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</si>
  <si>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</si>
  <si>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</si>
  <si>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</si>
  <si>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</si>
  <si>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</si>
  <si>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</si>
  <si>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</si>
  <si>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</si>
  <si>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</si>
  <si>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</si>
  <si>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</si>
  <si>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</si>
  <si>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</si>
  <si>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</si>
  <si>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</si>
  <si>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</si>
  <si>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</si>
  <si>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</si>
  <si>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</si>
  <si>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</si>
  <si>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</si>
  <si>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</si>
  <si>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</si>
  <si>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</si>
  <si>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</si>
  <si>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</si>
  <si>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</si>
  <si>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</si>
  <si>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</si>
  <si>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</si>
  <si>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</si>
  <si>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</si>
  <si>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</si>
  <si>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</si>
  <si>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</si>
  <si>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</si>
  <si>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</si>
  <si>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</si>
  <si>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</si>
  <si>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</si>
  <si>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R.M.N°100-2010-PRODUCE, R.M.N°124-2010-PRODUCE, R.M.N°125-2010-PRODUCE</t>
  </si>
  <si>
    <t xml:space="preserve">        Fecha : 21/05/2010</t>
  </si>
  <si>
    <t>13.5-15.5</t>
  </si>
  <si>
    <t>12.5-14.5</t>
  </si>
  <si>
    <t>S/M</t>
  </si>
  <si>
    <t>9.0-13.0</t>
  </si>
  <si>
    <t>12.5-15.0</t>
  </si>
  <si>
    <t>11.5-14.0</t>
  </si>
  <si>
    <t>Callao, 24 de Mayo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</si>
</sst>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Y10" sqref="Y10:Z10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6.00390625" style="0" customWidth="1"/>
    <col min="5" max="5" width="7.28125" style="0" customWidth="1"/>
    <col min="6" max="6" width="8.140625" style="0" customWidth="1"/>
    <col min="7" max="7" width="9.8515625" style="0" customWidth="1"/>
    <col min="8" max="8" width="8.7109375" style="0" customWidth="1"/>
    <col min="9" max="9" width="12.421875" style="0" customWidth="1"/>
    <col min="10" max="11" width="10.00390625" style="0" customWidth="1"/>
    <col min="12" max="12" width="12.8515625" style="0" customWidth="1"/>
    <col min="13" max="13" width="5.421875" style="0" customWidth="1"/>
    <col min="14" max="14" width="5.00390625" style="0" customWidth="1"/>
    <col min="15" max="15" width="13.00390625" style="0" customWidth="1"/>
    <col min="16" max="16" width="6.00390625" style="0" customWidth="1"/>
    <col min="17" max="17" width="7.140625" style="0" customWidth="1"/>
    <col min="18" max="19" width="5.57421875" style="0" customWidth="1"/>
    <col min="20" max="20" width="5.7109375" style="0" customWidth="1"/>
    <col min="21" max="21" width="7.421875" style="0" customWidth="1"/>
    <col min="22" max="22" width="6.140625" style="0" customWidth="1"/>
    <col min="23" max="23" width="12.140625" style="0" customWidth="1"/>
    <col min="24" max="24" width="7.00390625" style="0" customWidth="1"/>
    <col min="25" max="25" width="9.7109375" style="0" customWidth="1"/>
    <col min="26" max="26" width="7.57421875" style="0" customWidth="1"/>
    <col min="27" max="27" width="11.7109375" style="0" customWidth="1"/>
    <col min="28" max="28" width="5.57421875" style="0" customWidth="1"/>
    <col min="29" max="29" width="10.28125" style="0" customWidth="1"/>
    <col min="30" max="30" width="5.421875" style="0" customWidth="1"/>
    <col min="31" max="31" width="6.140625" style="0" customWidth="1"/>
    <col min="32" max="32" width="5.57421875" style="0" customWidth="1"/>
    <col min="33" max="33" width="7.57421875" style="0" customWidth="1"/>
    <col min="34" max="34" width="5.7109375" style="0" customWidth="1"/>
    <col min="35" max="36" width="6.140625" style="0" customWidth="1"/>
    <col min="37" max="37" width="6.28125" style="0" customWidth="1"/>
    <col min="38" max="38" width="6.140625" style="0" customWidth="1"/>
    <col min="39" max="39" width="7.8515625" style="0" customWidth="1"/>
    <col min="40" max="40" width="6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60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64</v>
      </c>
      <c r="AP6" s="87"/>
      <c r="AQ6" s="98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100" t="s">
        <v>5</v>
      </c>
      <c r="D8" s="96"/>
      <c r="E8" s="100" t="s">
        <v>6</v>
      </c>
      <c r="F8" s="96"/>
      <c r="G8" s="85" t="s">
        <v>7</v>
      </c>
      <c r="H8" s="101"/>
      <c r="I8" s="89" t="s">
        <v>8</v>
      </c>
      <c r="J8" s="90"/>
      <c r="K8" s="100" t="s">
        <v>9</v>
      </c>
      <c r="L8" s="96"/>
      <c r="M8" s="100" t="s">
        <v>10</v>
      </c>
      <c r="N8" s="90"/>
      <c r="O8" s="89" t="s">
        <v>11</v>
      </c>
      <c r="P8" s="96"/>
      <c r="Q8" s="89" t="s">
        <v>12</v>
      </c>
      <c r="R8" s="96"/>
      <c r="S8" s="89" t="s">
        <v>13</v>
      </c>
      <c r="T8" s="96"/>
      <c r="U8" s="89" t="s">
        <v>14</v>
      </c>
      <c r="V8" s="96"/>
      <c r="W8" s="85" t="s">
        <v>15</v>
      </c>
      <c r="X8" s="86"/>
      <c r="Y8" s="85" t="s">
        <v>16</v>
      </c>
      <c r="Z8" s="86"/>
      <c r="AA8" s="85" t="s">
        <v>17</v>
      </c>
      <c r="AB8" s="86"/>
      <c r="AC8" s="89" t="s">
        <v>18</v>
      </c>
      <c r="AD8" s="99"/>
      <c r="AE8" s="91" t="s">
        <v>19</v>
      </c>
      <c r="AF8" s="94"/>
      <c r="AG8" s="91" t="s">
        <v>20</v>
      </c>
      <c r="AH8" s="94"/>
      <c r="AI8" s="93" t="s">
        <v>58</v>
      </c>
      <c r="AJ8" s="94"/>
      <c r="AK8" s="91" t="s">
        <v>21</v>
      </c>
      <c r="AL8" s="92"/>
      <c r="AM8" s="89" t="s">
        <v>22</v>
      </c>
      <c r="AN8" s="90"/>
      <c r="AO8" s="102" t="s">
        <v>23</v>
      </c>
      <c r="AP8" s="103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453</v>
      </c>
      <c r="F10" s="29">
        <v>1345</v>
      </c>
      <c r="G10" s="29">
        <v>5175</v>
      </c>
      <c r="H10" s="29">
        <v>2366</v>
      </c>
      <c r="I10" s="29">
        <v>7544</v>
      </c>
      <c r="J10" s="29">
        <v>6287</v>
      </c>
      <c r="K10" s="29">
        <v>1225</v>
      </c>
      <c r="L10" s="29">
        <v>515</v>
      </c>
      <c r="M10" s="47">
        <v>0</v>
      </c>
      <c r="N10" s="47">
        <v>0</v>
      </c>
      <c r="O10" s="29">
        <v>1297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29">
        <v>3120</v>
      </c>
      <c r="X10" s="47">
        <v>0</v>
      </c>
      <c r="Y10" s="29">
        <v>6631</v>
      </c>
      <c r="Z10" s="29">
        <v>62</v>
      </c>
      <c r="AA10" s="29">
        <v>4770</v>
      </c>
      <c r="AB10" s="49">
        <v>0</v>
      </c>
      <c r="AC10" s="29">
        <v>12469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29">
        <f>SUMIF($C$9:$AN$9,"Ind",C10:AN10)</f>
        <v>42684</v>
      </c>
      <c r="AP10" s="29">
        <f>SUMIF($C$9:$AN$9,"I.Mad",C10:AN10)</f>
        <v>10575</v>
      </c>
      <c r="AQ10" s="29">
        <f>SUM(AO10:AP10)</f>
        <v>53259</v>
      </c>
    </row>
    <row r="11" spans="2:43" ht="20.25">
      <c r="B11" s="30" t="s">
        <v>28</v>
      </c>
      <c r="C11" s="51" t="s">
        <v>29</v>
      </c>
      <c r="D11" s="51" t="s">
        <v>29</v>
      </c>
      <c r="E11" s="31">
        <v>4</v>
      </c>
      <c r="F11" s="31">
        <v>58</v>
      </c>
      <c r="G11" s="31">
        <v>25</v>
      </c>
      <c r="H11" s="31">
        <v>46</v>
      </c>
      <c r="I11" s="31">
        <v>31</v>
      </c>
      <c r="J11" s="31">
        <v>152</v>
      </c>
      <c r="K11" s="31">
        <v>8</v>
      </c>
      <c r="L11" s="31">
        <v>9</v>
      </c>
      <c r="M11" s="51" t="s">
        <v>29</v>
      </c>
      <c r="N11" s="51" t="s">
        <v>29</v>
      </c>
      <c r="O11" s="31">
        <v>4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31">
        <v>10</v>
      </c>
      <c r="X11" s="51" t="s">
        <v>29</v>
      </c>
      <c r="Y11" s="31">
        <v>28</v>
      </c>
      <c r="Z11" s="31">
        <v>1</v>
      </c>
      <c r="AA11" s="31">
        <v>15</v>
      </c>
      <c r="AB11" s="51" t="s">
        <v>29</v>
      </c>
      <c r="AC11" s="31">
        <v>43</v>
      </c>
      <c r="AD11" s="51" t="s">
        <v>29</v>
      </c>
      <c r="AE11" s="51" t="s">
        <v>29</v>
      </c>
      <c r="AF11" s="51" t="s">
        <v>29</v>
      </c>
      <c r="AG11" s="51" t="s">
        <v>29</v>
      </c>
      <c r="AH11" s="51" t="s">
        <v>29</v>
      </c>
      <c r="AI11" s="51" t="s">
        <v>29</v>
      </c>
      <c r="AJ11" s="51" t="s">
        <v>29</v>
      </c>
      <c r="AK11" s="51" t="s">
        <v>29</v>
      </c>
      <c r="AL11" s="51" t="s">
        <v>29</v>
      </c>
      <c r="AM11" s="51" t="s">
        <v>29</v>
      </c>
      <c r="AN11" s="51" t="s">
        <v>29</v>
      </c>
      <c r="AO11" s="29">
        <f>SUMIF($C$9:$AN$9,"Ind",C11:AN11)</f>
        <v>168</v>
      </c>
      <c r="AP11" s="29">
        <f>SUMIF($C$9:$AN$9,"I.Mad",C11:AN11)</f>
        <v>266</v>
      </c>
      <c r="AQ11" s="29">
        <f>SUM(AO11:AP11)</f>
        <v>434</v>
      </c>
    </row>
    <row r="12" spans="2:43" ht="20.25">
      <c r="B12" s="30" t="s">
        <v>30</v>
      </c>
      <c r="C12" s="51" t="s">
        <v>29</v>
      </c>
      <c r="D12" s="51" t="s">
        <v>29</v>
      </c>
      <c r="E12" s="31">
        <v>2</v>
      </c>
      <c r="F12" s="31">
        <v>14</v>
      </c>
      <c r="G12" s="31">
        <v>3</v>
      </c>
      <c r="H12" s="31">
        <v>7</v>
      </c>
      <c r="I12" s="31">
        <v>11</v>
      </c>
      <c r="J12" s="31">
        <v>18</v>
      </c>
      <c r="K12" s="31">
        <v>4</v>
      </c>
      <c r="L12" s="31">
        <v>5</v>
      </c>
      <c r="M12" s="51" t="s">
        <v>29</v>
      </c>
      <c r="N12" s="51" t="s">
        <v>29</v>
      </c>
      <c r="O12" s="31">
        <v>2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31">
        <v>6</v>
      </c>
      <c r="X12" s="51" t="s">
        <v>29</v>
      </c>
      <c r="Y12" s="31">
        <v>8</v>
      </c>
      <c r="Z12" s="29" t="s">
        <v>67</v>
      </c>
      <c r="AA12" s="31">
        <v>6</v>
      </c>
      <c r="AB12" s="51" t="s">
        <v>29</v>
      </c>
      <c r="AC12" s="31">
        <v>12</v>
      </c>
      <c r="AD12" s="51" t="s">
        <v>29</v>
      </c>
      <c r="AE12" s="51" t="s">
        <v>29</v>
      </c>
      <c r="AF12" s="51" t="s">
        <v>29</v>
      </c>
      <c r="AG12" s="51" t="s">
        <v>29</v>
      </c>
      <c r="AH12" s="51" t="s">
        <v>29</v>
      </c>
      <c r="AI12" s="51" t="s">
        <v>29</v>
      </c>
      <c r="AJ12" s="51" t="s">
        <v>29</v>
      </c>
      <c r="AK12" s="51" t="s">
        <v>29</v>
      </c>
      <c r="AL12" s="51" t="s">
        <v>29</v>
      </c>
      <c r="AM12" s="51" t="s">
        <v>29</v>
      </c>
      <c r="AN12" s="51" t="s">
        <v>29</v>
      </c>
      <c r="AO12" s="29">
        <f>SUMIF($C$9:$AN$9,"Ind",C12:AN12)</f>
        <v>54</v>
      </c>
      <c r="AP12" s="29">
        <f>SUMIF($C$9:$AN$9,"I.Mad",C12:AN12)</f>
        <v>44</v>
      </c>
      <c r="AQ12" s="29">
        <f>SUM(AO12:AP12)</f>
        <v>98</v>
      </c>
    </row>
    <row r="13" spans="2:43" ht="20.25">
      <c r="B13" s="30" t="s">
        <v>31</v>
      </c>
      <c r="C13" s="51" t="s">
        <v>29</v>
      </c>
      <c r="D13" s="51" t="s">
        <v>29</v>
      </c>
      <c r="E13" s="31">
        <v>7</v>
      </c>
      <c r="F13" s="31">
        <v>7</v>
      </c>
      <c r="G13" s="31">
        <v>0</v>
      </c>
      <c r="H13" s="31">
        <v>1</v>
      </c>
      <c r="I13" s="31">
        <v>2</v>
      </c>
      <c r="J13" s="31">
        <v>7</v>
      </c>
      <c r="K13" s="31">
        <v>17</v>
      </c>
      <c r="L13" s="31">
        <v>20</v>
      </c>
      <c r="M13" s="51" t="s">
        <v>29</v>
      </c>
      <c r="N13" s="51" t="s">
        <v>29</v>
      </c>
      <c r="O13" s="31">
        <v>3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31">
        <v>11</v>
      </c>
      <c r="X13" s="51" t="s">
        <v>29</v>
      </c>
      <c r="Y13" s="31">
        <v>12</v>
      </c>
      <c r="Z13" s="51" t="s">
        <v>29</v>
      </c>
      <c r="AA13" s="31">
        <v>11</v>
      </c>
      <c r="AB13" s="51" t="s">
        <v>29</v>
      </c>
      <c r="AC13" s="31">
        <v>16</v>
      </c>
      <c r="AD13" s="51" t="s">
        <v>29</v>
      </c>
      <c r="AE13" s="51" t="s">
        <v>29</v>
      </c>
      <c r="AF13" s="51" t="s">
        <v>29</v>
      </c>
      <c r="AG13" s="51" t="s">
        <v>29</v>
      </c>
      <c r="AH13" s="51" t="s">
        <v>29</v>
      </c>
      <c r="AI13" s="51" t="s">
        <v>29</v>
      </c>
      <c r="AJ13" s="51" t="s">
        <v>29</v>
      </c>
      <c r="AK13" s="51" t="s">
        <v>29</v>
      </c>
      <c r="AL13" s="51" t="s">
        <v>29</v>
      </c>
      <c r="AM13" s="51" t="s">
        <v>29</v>
      </c>
      <c r="AN13" s="51" t="s">
        <v>29</v>
      </c>
      <c r="AO13" s="32"/>
      <c r="AP13" s="32"/>
      <c r="AQ13" s="32"/>
    </row>
    <row r="14" spans="2:43" ht="20.25">
      <c r="B14" s="33" t="s">
        <v>32</v>
      </c>
      <c r="C14" s="51" t="s">
        <v>29</v>
      </c>
      <c r="D14" s="51" t="s">
        <v>29</v>
      </c>
      <c r="E14" s="61">
        <v>14.5</v>
      </c>
      <c r="F14" s="61">
        <v>14.5</v>
      </c>
      <c r="G14" s="83" t="s">
        <v>65</v>
      </c>
      <c r="H14" s="61">
        <v>13</v>
      </c>
      <c r="I14" s="84">
        <v>13</v>
      </c>
      <c r="J14" s="61">
        <v>12.5</v>
      </c>
      <c r="K14" s="84">
        <v>12.5</v>
      </c>
      <c r="L14" s="82" t="s">
        <v>66</v>
      </c>
      <c r="M14" s="51" t="s">
        <v>29</v>
      </c>
      <c r="N14" s="51" t="s">
        <v>29</v>
      </c>
      <c r="O14" s="82" t="s">
        <v>69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82" t="s">
        <v>66</v>
      </c>
      <c r="X14" s="51" t="s">
        <v>29</v>
      </c>
      <c r="Y14" s="61">
        <v>13</v>
      </c>
      <c r="Z14" s="51" t="s">
        <v>29</v>
      </c>
      <c r="AA14" s="83" t="s">
        <v>70</v>
      </c>
      <c r="AB14" s="43" t="s">
        <v>29</v>
      </c>
      <c r="AC14" s="83" t="s">
        <v>68</v>
      </c>
      <c r="AD14" s="43" t="s">
        <v>29</v>
      </c>
      <c r="AE14" s="43" t="s">
        <v>29</v>
      </c>
      <c r="AF14" s="43" t="s">
        <v>29</v>
      </c>
      <c r="AG14" s="43" t="s">
        <v>29</v>
      </c>
      <c r="AH14" s="43" t="s">
        <v>29</v>
      </c>
      <c r="AI14" s="43" t="s">
        <v>29</v>
      </c>
      <c r="AJ14" s="43" t="s">
        <v>29</v>
      </c>
      <c r="AK14" s="43" t="s">
        <v>29</v>
      </c>
      <c r="AL14" s="43" t="s">
        <v>29</v>
      </c>
      <c r="AM14" s="43" t="s">
        <v>29</v>
      </c>
      <c r="AN14" s="43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2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2</v>
      </c>
      <c r="AP23" s="29">
        <f t="shared" si="1"/>
        <v>0</v>
      </c>
      <c r="AQ23" s="29">
        <f t="shared" si="2"/>
        <v>2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453</v>
      </c>
      <c r="F36" s="29">
        <f t="shared" si="3"/>
        <v>1345</v>
      </c>
      <c r="G36" s="29">
        <f t="shared" si="3"/>
        <v>5175</v>
      </c>
      <c r="H36" s="29">
        <f t="shared" si="3"/>
        <v>2366</v>
      </c>
      <c r="I36" s="29">
        <f t="shared" si="3"/>
        <v>7544</v>
      </c>
      <c r="J36" s="29">
        <f t="shared" si="3"/>
        <v>6287</v>
      </c>
      <c r="K36" s="29">
        <f t="shared" si="3"/>
        <v>1225</v>
      </c>
      <c r="L36" s="29">
        <f t="shared" si="3"/>
        <v>515</v>
      </c>
      <c r="M36" s="29">
        <f t="shared" si="3"/>
        <v>0</v>
      </c>
      <c r="N36" s="29">
        <f t="shared" si="3"/>
        <v>0</v>
      </c>
      <c r="O36" s="29">
        <f t="shared" si="3"/>
        <v>1297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3120</v>
      </c>
      <c r="X36" s="29">
        <f t="shared" si="3"/>
        <v>0</v>
      </c>
      <c r="Y36" s="29">
        <f t="shared" si="3"/>
        <v>6633</v>
      </c>
      <c r="Z36" s="29">
        <f t="shared" si="3"/>
        <v>62</v>
      </c>
      <c r="AA36" s="29">
        <f t="shared" si="3"/>
        <v>4770</v>
      </c>
      <c r="AB36" s="29">
        <f t="shared" si="3"/>
        <v>0</v>
      </c>
      <c r="AC36" s="29">
        <f t="shared" si="3"/>
        <v>12469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42686</v>
      </c>
      <c r="AP36" s="29">
        <f>SUM(AP10,AP16,AP22:AP35)</f>
        <v>10575</v>
      </c>
      <c r="AQ36" s="29">
        <f>SUM(AO36:AP36)</f>
        <v>53261</v>
      </c>
    </row>
    <row r="37" spans="2:43" ht="22.5" customHeight="1">
      <c r="B37" s="28" t="s">
        <v>53</v>
      </c>
      <c r="C37" s="64">
        <v>17.4</v>
      </c>
      <c r="D37" s="64"/>
      <c r="E37" s="64"/>
      <c r="F37" s="64"/>
      <c r="G37" s="64">
        <v>17.2</v>
      </c>
      <c r="H37" s="64"/>
      <c r="I37" s="64">
        <v>20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16.9</v>
      </c>
      <c r="V37" s="64"/>
      <c r="W37" s="64"/>
      <c r="X37" s="64"/>
      <c r="Y37" s="64">
        <v>16.7</v>
      </c>
      <c r="Z37" s="64"/>
      <c r="AA37" s="64"/>
      <c r="AB37" s="64"/>
      <c r="AC37" s="64">
        <v>19.3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71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S8:T8"/>
    <mergeCell ref="AC8:AD8"/>
    <mergeCell ref="U8:V8"/>
    <mergeCell ref="W8:X8"/>
    <mergeCell ref="AA8:AB8"/>
    <mergeCell ref="Q8:R8"/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2010-05-24T21:04:32Z</dcterms:modified>
  <cp:category/>
  <cp:version/>
  <cp:contentType/>
  <cp:contentStatus/>
</cp:coreProperties>
</file>