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7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<sst xmlns="http://schemas.openxmlformats.org/spreadsheetml/2006/main" count="371" uniqueCount="70">
  <si>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</si>
  <si>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</si>
  <si>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</si>
  <si>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</si>
  <si>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</si>
  <si>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</si>
  <si>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</si>
  <si>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</si>
  <si>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</si>
  <si>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</si>
  <si>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</si>
  <si>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</si>
  <si>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</si>
  <si>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</si>
  <si>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</si>
  <si>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</si>
  <si>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</si>
  <si>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</si>
  <si>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</si>
  <si>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</si>
  <si>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</si>
  <si>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</si>
  <si>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</si>
  <si>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</si>
  <si>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</si>
  <si>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</si>
  <si>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</si>
  <si>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</si>
  <si>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</si>
  <si>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</si>
  <si>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</si>
  <si>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</si>
  <si>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</si>
  <si>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</si>
  <si>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</si>
  <si>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</si>
  <si>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</si>
  <si>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</si>
  <si>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</si>
  <si>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</si>
  <si>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</si>
  <si>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</si>
  <si>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</si>
  <si>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</si>
  <si>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</si>
  <si>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</si>
  <si>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</si>
  <si>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</si>
  <si>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</si>
  <si>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</si>
  <si>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</si>
  <si>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</si>
  <si>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</si>
  <si>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</si>
  <si>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</si>
  <si>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</si>
  <si>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</si>
  <si>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</si>
  <si>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</si>
  <si>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</si>
  <si>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</si>
  <si>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</si>
  <si>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</si>
  <si>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>Callao, 21 de Junio del 2010</t>
  </si>
  <si>
    <t xml:space="preserve">        Fecha : 20/06/2010</t>
  </si>
  <si>
    <t>12.5-15.5</t>
  </si>
  <si>
    <t>14.0-15.5</t>
  </si>
  <si>
    <t>11.5-14.0</t>
  </si>
  <si>
    <t>S/M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</si>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</sst>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F1">
      <selection activeCell="AQ10" sqref="AQ10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5.57421875" style="0" customWidth="1"/>
    <col min="5" max="5" width="8.7109375" style="0" customWidth="1"/>
    <col min="6" max="6" width="5.8515625" style="0" customWidth="1"/>
    <col min="7" max="7" width="8.8515625" style="0" customWidth="1"/>
    <col min="8" max="8" width="8.57421875" style="0" customWidth="1"/>
    <col min="9" max="9" width="12.8515625" style="0" customWidth="1"/>
    <col min="10" max="10" width="13.00390625" style="0" customWidth="1"/>
    <col min="11" max="11" width="9.140625" style="0" customWidth="1"/>
    <col min="12" max="12" width="12.8515625" style="0" customWidth="1"/>
    <col min="13" max="13" width="6.7109375" style="0" customWidth="1"/>
    <col min="14" max="14" width="6.00390625" style="0" customWidth="1"/>
    <col min="15" max="15" width="12.7109375" style="0" customWidth="1"/>
    <col min="16" max="16" width="6.00390625" style="0" customWidth="1"/>
    <col min="17" max="17" width="8.28125" style="0" customWidth="1"/>
    <col min="18" max="18" width="6.140625" style="0" customWidth="1"/>
    <col min="19" max="19" width="6.00390625" style="0" customWidth="1"/>
    <col min="20" max="20" width="5.7109375" style="0" customWidth="1"/>
    <col min="21" max="21" width="6.00390625" style="0" customWidth="1"/>
    <col min="22" max="22" width="5.8515625" style="0" customWidth="1"/>
    <col min="23" max="23" width="6.140625" style="0" customWidth="1"/>
    <col min="24" max="24" width="5.421875" style="0" customWidth="1"/>
    <col min="25" max="25" width="9.57421875" style="0" customWidth="1"/>
    <col min="26" max="26" width="6.7109375" style="0" customWidth="1"/>
    <col min="27" max="27" width="7.14062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7.2812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1773</v>
      </c>
      <c r="D10" s="29">
        <v>0</v>
      </c>
      <c r="E10" s="29">
        <v>1519</v>
      </c>
      <c r="F10" s="29">
        <v>0</v>
      </c>
      <c r="G10" s="29">
        <v>3241</v>
      </c>
      <c r="H10" s="29">
        <v>1426</v>
      </c>
      <c r="I10" s="29">
        <v>11288</v>
      </c>
      <c r="J10" s="29">
        <v>3437</v>
      </c>
      <c r="K10" s="29">
        <v>3598</v>
      </c>
      <c r="L10" s="29">
        <v>194</v>
      </c>
      <c r="M10" s="29">
        <v>0</v>
      </c>
      <c r="N10" s="29">
        <v>0</v>
      </c>
      <c r="O10" s="29">
        <v>1830</v>
      </c>
      <c r="P10" s="29">
        <v>0</v>
      </c>
      <c r="Q10" s="29">
        <v>250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3281</v>
      </c>
      <c r="Z10" s="29">
        <v>9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70</v>
      </c>
      <c r="AN10" s="29">
        <v>0</v>
      </c>
      <c r="AO10" s="29">
        <f>SUMIF($C$9:$AN$9,"Ind",C10:AN10)</f>
        <v>26850</v>
      </c>
      <c r="AP10" s="29">
        <f>SUMIF($C$9:$AN$9,"I.Mad",C10:AN10)</f>
        <v>5066</v>
      </c>
      <c r="AQ10" s="29">
        <f>SUM(AO10:AP10)</f>
        <v>31916</v>
      </c>
    </row>
    <row r="11" spans="2:43" ht="20.25">
      <c r="B11" s="30" t="s">
        <v>28</v>
      </c>
      <c r="C11" s="31">
        <v>5</v>
      </c>
      <c r="D11" s="31" t="s">
        <v>29</v>
      </c>
      <c r="E11" s="31">
        <v>7</v>
      </c>
      <c r="F11" s="31" t="s">
        <v>29</v>
      </c>
      <c r="G11" s="31">
        <v>14</v>
      </c>
      <c r="H11" s="31">
        <v>37</v>
      </c>
      <c r="I11" s="31">
        <v>39</v>
      </c>
      <c r="J11" s="31">
        <v>53</v>
      </c>
      <c r="K11" s="31">
        <v>12</v>
      </c>
      <c r="L11" s="31">
        <v>2</v>
      </c>
      <c r="M11" s="31" t="s">
        <v>29</v>
      </c>
      <c r="N11" s="31" t="s">
        <v>29</v>
      </c>
      <c r="O11" s="31">
        <v>6</v>
      </c>
      <c r="P11" s="31" t="s">
        <v>29</v>
      </c>
      <c r="Q11" s="31">
        <v>1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32</v>
      </c>
      <c r="Z11" s="31">
        <v>1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</v>
      </c>
      <c r="AN11" s="31" t="s">
        <v>29</v>
      </c>
      <c r="AO11" s="29">
        <f>SUMIF($C$9:$AN$9,"Ind",C11:AN11)</f>
        <v>117</v>
      </c>
      <c r="AP11" s="29">
        <f>SUMIF($C$9:$AN$9,"I.Mad",C11:AN11)</f>
        <v>93</v>
      </c>
      <c r="AQ11" s="29">
        <f>SUM(AO11:AP11)</f>
        <v>210</v>
      </c>
    </row>
    <row r="12" spans="2:43" ht="20.25">
      <c r="B12" s="30" t="s">
        <v>30</v>
      </c>
      <c r="C12" s="29" t="s">
        <v>68</v>
      </c>
      <c r="D12" s="31" t="s">
        <v>29</v>
      </c>
      <c r="E12" s="31">
        <v>2</v>
      </c>
      <c r="F12" s="31" t="s">
        <v>29</v>
      </c>
      <c r="G12" s="31">
        <v>6</v>
      </c>
      <c r="H12" s="31">
        <v>8</v>
      </c>
      <c r="I12" s="31">
        <v>12</v>
      </c>
      <c r="J12" s="31">
        <v>9</v>
      </c>
      <c r="K12" s="31">
        <v>9</v>
      </c>
      <c r="L12" s="31">
        <v>1</v>
      </c>
      <c r="M12" s="31" t="s">
        <v>29</v>
      </c>
      <c r="N12" s="31" t="s">
        <v>29</v>
      </c>
      <c r="O12" s="31">
        <v>4</v>
      </c>
      <c r="P12" s="31" t="s">
        <v>29</v>
      </c>
      <c r="Q12" s="31">
        <v>1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2</v>
      </c>
      <c r="Z12" s="29" t="s">
        <v>68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29" t="s">
        <v>68</v>
      </c>
      <c r="AN12" s="31" t="s">
        <v>29</v>
      </c>
      <c r="AO12" s="29">
        <f>SUMIF($C$9:$AN$9,"Ind",C12:AN12)</f>
        <v>36</v>
      </c>
      <c r="AP12" s="29">
        <f>SUMIF($C$9:$AN$9,"I.Mad",C12:AN12)</f>
        <v>18</v>
      </c>
      <c r="AQ12" s="29">
        <f>SUM(AO12:AP12)</f>
        <v>54</v>
      </c>
    </row>
    <row r="13" spans="2:43" ht="20.25">
      <c r="B13" s="30" t="s">
        <v>31</v>
      </c>
      <c r="C13" s="31" t="s">
        <v>29</v>
      </c>
      <c r="D13" s="31" t="s">
        <v>29</v>
      </c>
      <c r="E13" s="31">
        <v>0</v>
      </c>
      <c r="F13" s="31" t="s">
        <v>29</v>
      </c>
      <c r="G13" s="31">
        <v>1</v>
      </c>
      <c r="H13" s="31">
        <v>0</v>
      </c>
      <c r="I13" s="31">
        <v>8</v>
      </c>
      <c r="J13" s="31">
        <v>2</v>
      </c>
      <c r="K13" s="31">
        <v>5</v>
      </c>
      <c r="L13" s="31">
        <v>17</v>
      </c>
      <c r="M13" s="31" t="s">
        <v>29</v>
      </c>
      <c r="N13" s="31" t="s">
        <v>29</v>
      </c>
      <c r="O13" s="31">
        <v>5</v>
      </c>
      <c r="P13" s="31" t="s">
        <v>29</v>
      </c>
      <c r="Q13" s="31">
        <v>30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>
        <v>13.5</v>
      </c>
      <c r="F14" s="61" t="s">
        <v>29</v>
      </c>
      <c r="G14" s="61">
        <v>13.5</v>
      </c>
      <c r="H14" s="61">
        <v>14</v>
      </c>
      <c r="I14" s="82" t="s">
        <v>65</v>
      </c>
      <c r="J14" s="82" t="s">
        <v>66</v>
      </c>
      <c r="K14" s="61">
        <v>14</v>
      </c>
      <c r="L14" s="82" t="s">
        <v>67</v>
      </c>
      <c r="M14" s="61" t="s">
        <v>29</v>
      </c>
      <c r="N14" s="61" t="s">
        <v>29</v>
      </c>
      <c r="O14" s="82" t="s">
        <v>66</v>
      </c>
      <c r="P14" s="61" t="s">
        <v>29</v>
      </c>
      <c r="Q14" s="61">
        <v>12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13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7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4</v>
      </c>
      <c r="H23" s="56"/>
      <c r="I23" s="56"/>
      <c r="J23" s="57"/>
      <c r="K23" s="56"/>
      <c r="L23" s="56"/>
      <c r="M23" s="56"/>
      <c r="N23" s="56"/>
      <c r="O23" s="56">
        <v>7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11</v>
      </c>
      <c r="AP23" s="29">
        <f t="shared" si="1"/>
        <v>0</v>
      </c>
      <c r="AQ23" s="29">
        <f t="shared" si="2"/>
        <v>11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>
        <v>22</v>
      </c>
      <c r="H29" s="56">
        <v>2</v>
      </c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22</v>
      </c>
      <c r="AP29" s="29">
        <f t="shared" si="1"/>
        <v>2</v>
      </c>
      <c r="AQ29" s="29">
        <f t="shared" si="2"/>
        <v>24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1773</v>
      </c>
      <c r="D36" s="29">
        <f aca="true" t="shared" si="3" ref="D36:AN36">+SUM(D10,D16,D22:D35)</f>
        <v>0</v>
      </c>
      <c r="E36" s="29">
        <f t="shared" si="3"/>
        <v>1519</v>
      </c>
      <c r="F36" s="29">
        <f t="shared" si="3"/>
        <v>0</v>
      </c>
      <c r="G36" s="29">
        <f t="shared" si="3"/>
        <v>3267</v>
      </c>
      <c r="H36" s="29">
        <f t="shared" si="3"/>
        <v>1428</v>
      </c>
      <c r="I36" s="29">
        <f t="shared" si="3"/>
        <v>11288</v>
      </c>
      <c r="J36" s="29">
        <f t="shared" si="3"/>
        <v>3437</v>
      </c>
      <c r="K36" s="29">
        <f t="shared" si="3"/>
        <v>3598</v>
      </c>
      <c r="L36" s="29">
        <f t="shared" si="3"/>
        <v>194</v>
      </c>
      <c r="M36" s="29">
        <f t="shared" si="3"/>
        <v>0</v>
      </c>
      <c r="N36" s="29">
        <f t="shared" si="3"/>
        <v>0</v>
      </c>
      <c r="O36" s="29">
        <f t="shared" si="3"/>
        <v>1837</v>
      </c>
      <c r="P36" s="29">
        <f t="shared" si="3"/>
        <v>0</v>
      </c>
      <c r="Q36" s="29">
        <f t="shared" si="3"/>
        <v>250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3281</v>
      </c>
      <c r="Z36" s="29">
        <f t="shared" si="3"/>
        <v>9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70</v>
      </c>
      <c r="AN36" s="29">
        <f t="shared" si="3"/>
        <v>0</v>
      </c>
      <c r="AO36" s="29">
        <f>SUM(AO10,AO16,AO22:AO35)</f>
        <v>26883</v>
      </c>
      <c r="AP36" s="29">
        <f>SUM(AP10,AP16,AP22:AP35)</f>
        <v>5068</v>
      </c>
      <c r="AQ36" s="29">
        <f>SUM(AO36:AP36)</f>
        <v>31951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18.3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2010-06-21T20:15:56Z</dcterms:modified>
  <cp:category/>
  <cp:version/>
  <cp:contentType/>
  <cp:contentStatus/>
</cp:coreProperties>
</file>