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<sst xmlns="http://schemas.openxmlformats.org/spreadsheetml/2006/main" count="405" uniqueCount="67">
  <si>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</si>
  <si>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</si>
  <si>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</si>
  <si>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</si>
  <si>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</si>
  <si>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</si>
  <si>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</si>
  <si>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</si>
  <si>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</si>
  <si>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</si>
  <si>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</si>
  <si>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</si>
  <si>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</si>
  <si>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</si>
  <si>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</si>
  <si>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</si>
  <si>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</si>
  <si>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</si>
  <si>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</si>
  <si>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</si>
  <si>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</si>
  <si>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</si>
  <si>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</si>
  <si>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</si>
  <si>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</si>
  <si>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</si>
  <si>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</si>
  <si>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</si>
  <si>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</si>
  <si>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</si>
  <si>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</si>
  <si>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</si>
  <si>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</si>
  <si>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</si>
  <si>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</si>
  <si>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</si>
  <si>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</si>
  <si>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</si>
  <si>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</si>
  <si>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</si>
  <si>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</si>
  <si>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</si>
  <si>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</si>
  <si>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</si>
  <si>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</si>
  <si>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</si>
  <si>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</si>
  <si>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</si>
  <si>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</si>
  <si>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</si>
  <si>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</si>
  <si>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</si>
  <si>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</si>
  <si>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</si>
  <si>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</si>
  <si>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</si>
  <si>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</si>
  <si>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</si>
  <si>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</si>
  <si>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</si>
  <si>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</si>
  <si>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</si>
  <si>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Fecha : 19/04/2010</t>
  </si>
  <si>
    <t>Callao, 20 de Abril  del 2010</t>
  </si>
  <si>
    <t>S/M</t>
  </si>
  <si>
    <t xml:space="preserve"> R.M.N°446-2009-PRODUCE</t>
  </si>
  <si>
    <t xml:space="preserve">           Atención:  Ing.  José N. Gonzales Quijano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</si>
</sst>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174" fontId="11" fillId="0" borderId="15" xfId="0" applyNumberFormat="1" applyFont="1" applyBorder="1" applyAlignment="1">
      <alignment horizontal="center"/>
    </xf>
    <xf numFmtId="174" fontId="11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B3" sqref="B3:AQ3"/>
    </sheetView>
  </sheetViews>
  <sheetFormatPr defaultColWidth="11.421875" defaultRowHeight="12.75"/>
  <cols>
    <col min="2" max="2" width="20.00390625" style="0" customWidth="1"/>
    <col min="3" max="3" width="7.140625" style="0" customWidth="1"/>
    <col min="4" max="4" width="6.8515625" style="0" customWidth="1"/>
    <col min="5" max="5" width="6.7109375" style="0" customWidth="1"/>
    <col min="6" max="6" width="6.00390625" style="0" customWidth="1"/>
    <col min="7" max="7" width="7.57421875" style="0" customWidth="1"/>
    <col min="8" max="8" width="7.28125" style="0" customWidth="1"/>
    <col min="9" max="9" width="7.57421875" style="0" customWidth="1"/>
    <col min="10" max="10" width="6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2" width="7.421875" style="0" customWidth="1"/>
    <col min="23" max="23" width="7.00390625" style="0" customWidth="1"/>
    <col min="24" max="24" width="6.421875" style="0" customWidth="1"/>
    <col min="25" max="25" width="8.281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28125" style="0" customWidth="1"/>
    <col min="40" max="40" width="8.8515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3" t="s">
        <v>66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</row>
    <row r="3" spans="2:43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4" t="s">
        <v>59</v>
      </c>
      <c r="AN4" s="85"/>
      <c r="AO4" s="85"/>
      <c r="AP4" s="85"/>
      <c r="AQ4" s="85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3"/>
      <c r="AP5" s="93"/>
      <c r="AQ5" s="93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4" t="s">
        <v>62</v>
      </c>
      <c r="AP6" s="84"/>
      <c r="AQ6" s="94"/>
    </row>
    <row r="7" spans="2:43" ht="18">
      <c r="B7" s="11" t="s">
        <v>3</v>
      </c>
      <c r="C7" s="12" t="s">
        <v>65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5" t="s">
        <v>5</v>
      </c>
      <c r="D8" s="92"/>
      <c r="E8" s="95" t="s">
        <v>6</v>
      </c>
      <c r="F8" s="92"/>
      <c r="G8" s="96" t="s">
        <v>7</v>
      </c>
      <c r="H8" s="97"/>
      <c r="I8" s="86" t="s">
        <v>8</v>
      </c>
      <c r="J8" s="87"/>
      <c r="K8" s="95" t="s">
        <v>9</v>
      </c>
      <c r="L8" s="92"/>
      <c r="M8" s="95" t="s">
        <v>10</v>
      </c>
      <c r="N8" s="87"/>
      <c r="O8" s="86" t="s">
        <v>11</v>
      </c>
      <c r="P8" s="92"/>
      <c r="Q8" s="86" t="s">
        <v>12</v>
      </c>
      <c r="R8" s="92"/>
      <c r="S8" s="86" t="s">
        <v>13</v>
      </c>
      <c r="T8" s="92"/>
      <c r="U8" s="86" t="s">
        <v>14</v>
      </c>
      <c r="V8" s="92"/>
      <c r="W8" s="96" t="s">
        <v>15</v>
      </c>
      <c r="X8" s="101"/>
      <c r="Y8" s="96" t="s">
        <v>16</v>
      </c>
      <c r="Z8" s="101"/>
      <c r="AA8" s="96" t="s">
        <v>17</v>
      </c>
      <c r="AB8" s="101"/>
      <c r="AC8" s="86" t="s">
        <v>18</v>
      </c>
      <c r="AD8" s="100"/>
      <c r="AE8" s="88" t="s">
        <v>19</v>
      </c>
      <c r="AF8" s="91"/>
      <c r="AG8" s="88" t="s">
        <v>20</v>
      </c>
      <c r="AH8" s="91"/>
      <c r="AI8" s="90" t="s">
        <v>58</v>
      </c>
      <c r="AJ8" s="91"/>
      <c r="AK8" s="88" t="s">
        <v>21</v>
      </c>
      <c r="AL8" s="89"/>
      <c r="AM8" s="86" t="s">
        <v>22</v>
      </c>
      <c r="AN8" s="87"/>
      <c r="AO8" s="98" t="s">
        <v>23</v>
      </c>
      <c r="AP8" s="99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0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47</v>
      </c>
      <c r="AN10" s="29">
        <v>5</v>
      </c>
      <c r="AO10" s="29">
        <f>SUMIF($C$9:$AN$9,"Ind",C10:AN10)</f>
        <v>47</v>
      </c>
      <c r="AP10" s="29">
        <f>SUMIF($C$9:$AN$9,"I.Mad",C10:AN10)</f>
        <v>5</v>
      </c>
      <c r="AQ10" s="29">
        <f>SUM(AO10:AP10)</f>
        <v>52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>
        <v>6</v>
      </c>
      <c r="AN11" s="31">
        <v>1</v>
      </c>
      <c r="AO11" s="29">
        <f>SUMIF($C$9:$AN$9,"Ind",C11:AN11)</f>
        <v>6</v>
      </c>
      <c r="AP11" s="29">
        <f>SUMIF($C$9:$AN$9,"I.Mad",C11:AN11)</f>
        <v>1</v>
      </c>
      <c r="AQ11" s="29">
        <f>SUM(AO11:AP11)</f>
        <v>7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>
        <v>3</v>
      </c>
      <c r="AN12" s="29" t="s">
        <v>64</v>
      </c>
      <c r="AO12" s="29">
        <f>SUMIF($C$9:$AN$9,"Ind",C12:AN12)</f>
        <v>3</v>
      </c>
      <c r="AP12" s="29">
        <f>SUMIF($C$9:$AN$9,"I.Mad",C12:AN12)</f>
        <v>0</v>
      </c>
      <c r="AQ12" s="29">
        <f>SUM(AO12:AP12)</f>
        <v>3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>
        <v>6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81">
        <v>14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47</v>
      </c>
      <c r="AN36" s="29">
        <f t="shared" si="3"/>
        <v>5</v>
      </c>
      <c r="AO36" s="29">
        <f>SUM(AO10,AO16,AO22:AO35)</f>
        <v>47</v>
      </c>
      <c r="AP36" s="29">
        <f>SUM(AP10,AP16,AP22:AP35)</f>
        <v>5</v>
      </c>
      <c r="AQ36" s="29">
        <f>SUM(AO36:AP36)</f>
        <v>52</v>
      </c>
    </row>
    <row r="37" spans="2:43" ht="22.5" customHeight="1">
      <c r="B37" s="28" t="s">
        <v>53</v>
      </c>
      <c r="C37" s="64">
        <v>20.6</v>
      </c>
      <c r="D37" s="64"/>
      <c r="E37" s="64"/>
      <c r="F37" s="64"/>
      <c r="G37" s="64">
        <v>18.6</v>
      </c>
      <c r="H37" s="64"/>
      <c r="I37" s="64">
        <v>21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>
        <v>17.4</v>
      </c>
      <c r="V37" s="64"/>
      <c r="W37" s="64"/>
      <c r="X37" s="64"/>
      <c r="Y37" s="64">
        <v>16.8</v>
      </c>
      <c r="Z37" s="64"/>
      <c r="AA37" s="64"/>
      <c r="AB37" s="64"/>
      <c r="AC37" s="64">
        <v>22.5</v>
      </c>
      <c r="AD37" s="64"/>
      <c r="AE37" s="64"/>
      <c r="AF37" s="64"/>
      <c r="AG37" s="64"/>
      <c r="AH37" s="64"/>
      <c r="AI37" s="64"/>
      <c r="AJ37" s="64"/>
      <c r="AK37" s="64"/>
      <c r="AL37" s="64"/>
      <c r="AM37" s="82">
        <v>16.4</v>
      </c>
      <c r="AN37" s="65"/>
      <c r="AO37" s="66"/>
      <c r="AP37" s="66"/>
      <c r="AQ37" s="67"/>
    </row>
    <row r="38" spans="2:43" ht="15.75">
      <c r="B38" s="68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0" t="s">
        <v>57</v>
      </c>
      <c r="C41" s="1"/>
      <c r="D41" s="3"/>
      <c r="E41" s="71"/>
      <c r="F41" s="72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3" t="s">
        <v>63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2"/>
      <c r="H43" s="1"/>
      <c r="I43" s="35"/>
      <c r="J43" s="35"/>
      <c r="K43" s="13"/>
      <c r="L43" s="13"/>
      <c r="M43" s="35"/>
      <c r="N43" s="35"/>
      <c r="O43" s="75"/>
      <c r="P43" s="75"/>
      <c r="Q43" s="35"/>
      <c r="R43" s="35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5"/>
      <c r="AF43" s="35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3"/>
      <c r="O44" s="77"/>
      <c r="P44" s="1"/>
      <c r="Q44" s="1"/>
      <c r="R44" s="35"/>
      <c r="S44" s="75"/>
      <c r="T44" s="75"/>
      <c r="U44" s="35"/>
      <c r="V44" s="35"/>
      <c r="W44" s="75"/>
      <c r="X44" s="75"/>
      <c r="Y44" s="75"/>
      <c r="Z44" s="75"/>
      <c r="AA44" s="75"/>
      <c r="AB44" s="75"/>
      <c r="AC44" s="75"/>
      <c r="AD44" s="75"/>
      <c r="AE44" s="35"/>
      <c r="AF44" s="35"/>
      <c r="AG44" s="69"/>
      <c r="AH44" s="69"/>
      <c r="AI44" s="69"/>
      <c r="AJ44" s="69"/>
      <c r="AK44" s="35"/>
      <c r="AL44" s="35"/>
      <c r="AM44" s="35"/>
      <c r="AN44" s="35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7"/>
      <c r="Q45" s="77"/>
      <c r="R45" s="1"/>
      <c r="S45" s="75"/>
      <c r="T45" s="75"/>
      <c r="U45" s="35"/>
      <c r="V45" s="35"/>
      <c r="W45" s="75"/>
      <c r="X45" s="35"/>
      <c r="Y45" s="1"/>
      <c r="Z45" s="1"/>
      <c r="AA45" s="75"/>
      <c r="AB45" s="75"/>
      <c r="AC45" s="79"/>
      <c r="AD45" s="79"/>
      <c r="AE45" s="35"/>
      <c r="AF45" s="35"/>
      <c r="AG45" s="69"/>
      <c r="AH45" s="69"/>
      <c r="AI45" s="69"/>
      <c r="AJ45" s="69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2010-04-20T19:04:06Z</dcterms:modified>
  <cp:category/>
  <cp:version/>
  <cp:contentType/>
  <cp:contentStatus/>
</cp:coreProperties>
</file>