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825" windowHeight="8565" activeTab="0"/>
  </bookViews>
  <sheets>
    <sheet name=".10.2008.xls" sheetId="1" r:id="rId1"/>
  </sheets>
  <definedNames>
    <definedName name="_xlnm.Print_Area" localSheetId="0">'.10.2008.xls'!$A$1:$AQ$43</definedName>
  </definedNames>
  <calcPr fullCalcOnLoad="1"/>
</workbook>
</file>

<file path=xl/sharedStrings.xml><?xml version="1.0" encoding="utf-8"?>
<sst xmlns="http://schemas.openxmlformats.org/spreadsheetml/2006/main" count="362" uniqueCount="65">
  <si>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</si>
  <si>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</si>
  <si>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</si>
  <si>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</si>
  <si>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</si>
  <si>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</si>
  <si>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</si>
  <si>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</si>
  <si>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</si>
  <si>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</si>
  <si>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</si>
  <si>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</si>
  <si>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</si>
  <si>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</si>
  <si>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</si>
  <si>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</si>
  <si>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</si>
  <si>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</si>
  <si>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</si>
  <si>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</si>
  <si>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</si>
  <si>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</si>
  <si>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</si>
  <si>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</si>
  <si>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</si>
  <si>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</si>
  <si>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</si>
  <si>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</si>
  <si>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</si>
  <si>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</si>
  <si>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</si>
  <si>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</si>
  <si>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</si>
  <si>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</si>
  <si>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</si>
  <si>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</si>
  <si>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</si>
  <si>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</si>
  <si>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</si>
  <si>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</si>
  <si>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</si>
  <si>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</si>
  <si>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</si>
  <si>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</si>
  <si>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BAGRE</t>
  </si>
  <si>
    <t>JUREL FINO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</si>
  <si>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</si>
  <si>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</si>
  <si>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</si>
  <si>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</si>
  <si>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</si>
  <si>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</si>
  <si>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</si>
  <si>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</si>
  <si>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</si>
  <si>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</si>
  <si>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</si>
  <si>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R.M.N°100-2010-PRODUCE, R.M.N°149-2010-PRODUCE</t>
  </si>
  <si>
    <t>PALOMETA</t>
  </si>
  <si>
    <t xml:space="preserve">        Fecha : 18/06/2010</t>
  </si>
  <si>
    <t xml:space="preserve">           Atención:  Ing.  José N. Gonzales Quijano</t>
  </si>
  <si>
    <t>MERLUZA</t>
  </si>
  <si>
    <t>FALSO VOLADOR</t>
  </si>
  <si>
    <t>Callao, 21 de Junio del 2010</t>
  </si>
  <si>
    <t>MUNIDA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</si>
</sst>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D1">
      <selection activeCell="B35" sqref="B35"/>
    </sheetView>
  </sheetViews>
  <sheetFormatPr defaultColWidth="11.421875" defaultRowHeight="12.75"/>
  <cols>
    <col min="2" max="2" width="20.00390625" style="0" customWidth="1"/>
    <col min="3" max="3" width="9.00390625" style="0" customWidth="1"/>
    <col min="4" max="4" width="6.00390625" style="0" customWidth="1"/>
    <col min="5" max="5" width="9.140625" style="0" customWidth="1"/>
    <col min="6" max="6" width="6.28125" style="0" customWidth="1"/>
    <col min="7" max="7" width="9.8515625" style="0" customWidth="1"/>
    <col min="8" max="8" width="8.140625" style="0" customWidth="1"/>
    <col min="9" max="12" width="9.14062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6.00390625" style="0" customWidth="1"/>
    <col min="21" max="21" width="7.7109375" style="0" customWidth="1"/>
    <col min="22" max="22" width="5.8515625" style="0" customWidth="1"/>
    <col min="23" max="23" width="8.140625" style="0" customWidth="1"/>
    <col min="24" max="24" width="6.00390625" style="0" customWidth="1"/>
    <col min="25" max="25" width="8.140625" style="0" customWidth="1"/>
    <col min="26" max="26" width="7.57421875" style="0" customWidth="1"/>
    <col min="27" max="27" width="8.28125" style="0" customWidth="1"/>
    <col min="28" max="28" width="5.8515625" style="0" customWidth="1"/>
    <col min="29" max="29" width="8.421875" style="0" customWidth="1"/>
    <col min="30" max="30" width="5.851562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28125" style="0" customWidth="1"/>
    <col min="38" max="38" width="6.140625" style="0" customWidth="1"/>
    <col min="39" max="39" width="8.00390625" style="0" customWidth="1"/>
    <col min="40" max="40" width="5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54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59</v>
      </c>
      <c r="AP6" s="83"/>
      <c r="AQ6" s="84"/>
    </row>
    <row r="7" spans="2:43" ht="18">
      <c r="B7" s="11" t="s">
        <v>3</v>
      </c>
      <c r="C7" s="12" t="s">
        <v>57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0" t="s">
        <v>5</v>
      </c>
      <c r="D8" s="86"/>
      <c r="E8" s="90" t="s">
        <v>6</v>
      </c>
      <c r="F8" s="86"/>
      <c r="G8" s="88" t="s">
        <v>7</v>
      </c>
      <c r="H8" s="97"/>
      <c r="I8" s="85" t="s">
        <v>8</v>
      </c>
      <c r="J8" s="93"/>
      <c r="K8" s="90" t="s">
        <v>9</v>
      </c>
      <c r="L8" s="86"/>
      <c r="M8" s="90" t="s">
        <v>10</v>
      </c>
      <c r="N8" s="93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8" t="s">
        <v>15</v>
      </c>
      <c r="X8" s="89"/>
      <c r="Y8" s="88" t="s">
        <v>16</v>
      </c>
      <c r="Z8" s="89"/>
      <c r="AA8" s="88" t="s">
        <v>17</v>
      </c>
      <c r="AB8" s="89"/>
      <c r="AC8" s="85" t="s">
        <v>18</v>
      </c>
      <c r="AD8" s="87"/>
      <c r="AE8" s="91" t="s">
        <v>19</v>
      </c>
      <c r="AF8" s="92"/>
      <c r="AG8" s="91" t="s">
        <v>20</v>
      </c>
      <c r="AH8" s="92"/>
      <c r="AI8" s="100" t="s">
        <v>53</v>
      </c>
      <c r="AJ8" s="92"/>
      <c r="AK8" s="91" t="s">
        <v>21</v>
      </c>
      <c r="AL8" s="99"/>
      <c r="AM8" s="85" t="s">
        <v>22</v>
      </c>
      <c r="AN8" s="93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3030</v>
      </c>
      <c r="D10" s="29">
        <v>0</v>
      </c>
      <c r="E10" s="29">
        <v>2070</v>
      </c>
      <c r="F10" s="29">
        <v>0</v>
      </c>
      <c r="G10" s="29">
        <v>5893</v>
      </c>
      <c r="H10" s="29">
        <v>3852</v>
      </c>
      <c r="I10" s="29">
        <v>9296</v>
      </c>
      <c r="J10" s="29">
        <v>2175</v>
      </c>
      <c r="K10" s="29">
        <v>1789</v>
      </c>
      <c r="L10" s="29">
        <v>229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520</v>
      </c>
      <c r="X10" s="29">
        <v>0</v>
      </c>
      <c r="Y10" s="29">
        <v>1635</v>
      </c>
      <c r="Z10" s="29">
        <v>101</v>
      </c>
      <c r="AA10" s="29">
        <v>0</v>
      </c>
      <c r="AB10" s="29">
        <v>0</v>
      </c>
      <c r="AC10" s="29">
        <v>260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24493</v>
      </c>
      <c r="AP10" s="29">
        <f>SUMIF($C$9:$AN$9,"I.Mad",C10:AN10)</f>
        <v>6357</v>
      </c>
      <c r="AQ10" s="29">
        <f>SUM(AO10:AP10)</f>
        <v>30850</v>
      </c>
    </row>
    <row r="11" spans="2:43" ht="20.25">
      <c r="B11" s="30" t="s">
        <v>28</v>
      </c>
      <c r="C11" s="31">
        <v>9</v>
      </c>
      <c r="D11" s="31" t="s">
        <v>29</v>
      </c>
      <c r="E11" s="31">
        <v>10</v>
      </c>
      <c r="F11" s="31" t="s">
        <v>29</v>
      </c>
      <c r="G11" s="31">
        <v>24</v>
      </c>
      <c r="H11" s="31">
        <v>66</v>
      </c>
      <c r="I11" s="31">
        <v>45</v>
      </c>
      <c r="J11" s="31">
        <v>30</v>
      </c>
      <c r="K11" s="31">
        <v>8</v>
      </c>
      <c r="L11" s="31">
        <v>3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>
        <v>4</v>
      </c>
      <c r="X11" s="31" t="s">
        <v>29</v>
      </c>
      <c r="Y11" s="31">
        <v>13</v>
      </c>
      <c r="Z11" s="31">
        <v>1</v>
      </c>
      <c r="AA11" s="31" t="s">
        <v>29</v>
      </c>
      <c r="AB11" s="31" t="s">
        <v>29</v>
      </c>
      <c r="AC11" s="31">
        <v>4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117</v>
      </c>
      <c r="AP11" s="29">
        <f>SUMIF($C$9:$AN$9,"I.Mad",C11:AN11)</f>
        <v>100</v>
      </c>
      <c r="AQ11" s="29">
        <f>SUM(AO11:AP11)</f>
        <v>217</v>
      </c>
    </row>
    <row r="12" spans="2:43" ht="20.25">
      <c r="B12" s="30" t="s">
        <v>30</v>
      </c>
      <c r="C12" s="31">
        <v>3</v>
      </c>
      <c r="D12" s="31" t="s">
        <v>29</v>
      </c>
      <c r="E12" s="31">
        <v>3</v>
      </c>
      <c r="F12" s="31" t="s">
        <v>29</v>
      </c>
      <c r="G12" s="31">
        <v>14</v>
      </c>
      <c r="H12" s="31">
        <v>16</v>
      </c>
      <c r="I12" s="31">
        <v>13</v>
      </c>
      <c r="J12" s="31">
        <v>9</v>
      </c>
      <c r="K12" s="29">
        <v>6</v>
      </c>
      <c r="L12" s="31">
        <v>2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>
        <v>4</v>
      </c>
      <c r="X12" s="31" t="s">
        <v>29</v>
      </c>
      <c r="Y12" s="31">
        <v>1</v>
      </c>
      <c r="Z12" s="31">
        <v>1</v>
      </c>
      <c r="AA12" s="31" t="s">
        <v>29</v>
      </c>
      <c r="AB12" s="31" t="s">
        <v>29</v>
      </c>
      <c r="AC12" s="31">
        <v>3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47</v>
      </c>
      <c r="AP12" s="29">
        <f>SUMIF($C$9:$AN$9,"I.Mad",C12:AN12)</f>
        <v>28</v>
      </c>
      <c r="AQ12" s="29">
        <f>SUM(AO12:AP12)</f>
        <v>75</v>
      </c>
    </row>
    <row r="13" spans="2:43" ht="20.25">
      <c r="B13" s="30" t="s">
        <v>31</v>
      </c>
      <c r="C13" s="31">
        <v>0</v>
      </c>
      <c r="D13" s="31" t="s">
        <v>29</v>
      </c>
      <c r="E13" s="31">
        <v>0.5</v>
      </c>
      <c r="F13" s="31" t="s">
        <v>29</v>
      </c>
      <c r="G13" s="31">
        <v>0</v>
      </c>
      <c r="H13" s="31">
        <v>0</v>
      </c>
      <c r="I13" s="31">
        <v>1.82</v>
      </c>
      <c r="J13" s="31">
        <v>12.3</v>
      </c>
      <c r="K13" s="31">
        <v>6.18</v>
      </c>
      <c r="L13" s="31">
        <v>6.16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>
        <v>6.3</v>
      </c>
      <c r="X13" s="31" t="s">
        <v>29</v>
      </c>
      <c r="Y13" s="31">
        <v>2.6</v>
      </c>
      <c r="Z13" s="31">
        <v>2.7</v>
      </c>
      <c r="AA13" s="31" t="s">
        <v>29</v>
      </c>
      <c r="AB13" s="31" t="s">
        <v>29</v>
      </c>
      <c r="AC13" s="31">
        <v>5.66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>
        <v>13.5</v>
      </c>
      <c r="D14" s="61" t="s">
        <v>29</v>
      </c>
      <c r="E14" s="61">
        <v>13.5</v>
      </c>
      <c r="F14" s="61" t="s">
        <v>29</v>
      </c>
      <c r="G14" s="61">
        <v>14</v>
      </c>
      <c r="H14" s="61">
        <v>13.5</v>
      </c>
      <c r="I14" s="61">
        <v>13.5</v>
      </c>
      <c r="J14" s="61">
        <v>13.5</v>
      </c>
      <c r="K14" s="61">
        <v>14</v>
      </c>
      <c r="L14" s="61">
        <v>14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>
        <v>13</v>
      </c>
      <c r="X14" s="61" t="s">
        <v>29</v>
      </c>
      <c r="Y14" s="61">
        <v>13</v>
      </c>
      <c r="Z14" s="61">
        <v>12.5</v>
      </c>
      <c r="AA14" s="61" t="s">
        <v>29</v>
      </c>
      <c r="AB14" s="61" t="s">
        <v>29</v>
      </c>
      <c r="AC14" s="61">
        <v>13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56</v>
      </c>
      <c r="D21" s="41"/>
      <c r="E21" s="38"/>
      <c r="G21" s="54" t="s">
        <v>55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>
        <v>5</v>
      </c>
      <c r="H23" s="56">
        <v>4</v>
      </c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5</v>
      </c>
      <c r="AP23" s="29">
        <f t="shared" si="1"/>
        <v>4</v>
      </c>
      <c r="AQ23" s="29">
        <f t="shared" si="2"/>
        <v>9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64</v>
      </c>
      <c r="C28" s="56"/>
      <c r="D28" s="56"/>
      <c r="E28" s="56"/>
      <c r="F28" s="56"/>
      <c r="G28" s="56"/>
      <c r="H28" s="56"/>
      <c r="I28" s="56">
        <v>3</v>
      </c>
      <c r="J28" s="56">
        <v>3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3</v>
      </c>
      <c r="AP28" s="29">
        <f t="shared" si="1"/>
        <v>3</v>
      </c>
      <c r="AQ28" s="29">
        <f t="shared" si="2"/>
        <v>6</v>
      </c>
    </row>
    <row r="29" spans="2:43" ht="20.25">
      <c r="B29" s="30" t="s">
        <v>44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58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61</v>
      </c>
      <c r="C31" s="56"/>
      <c r="D31" s="56"/>
      <c r="E31" s="56"/>
      <c r="F31" s="56"/>
      <c r="G31" s="56"/>
      <c r="H31" s="56">
        <v>1</v>
      </c>
      <c r="I31" s="56">
        <v>46</v>
      </c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46</v>
      </c>
      <c r="AP31" s="29">
        <f t="shared" si="1"/>
        <v>1</v>
      </c>
      <c r="AQ31" s="29">
        <f t="shared" si="2"/>
        <v>47</v>
      </c>
    </row>
    <row r="32" spans="2:43" ht="20.25">
      <c r="B32" s="30" t="s">
        <v>45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62</v>
      </c>
      <c r="C33" s="56"/>
      <c r="D33" s="56"/>
      <c r="E33" s="56"/>
      <c r="F33" s="56"/>
      <c r="G33" s="56">
        <v>1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1</v>
      </c>
      <c r="AP33" s="29">
        <f t="shared" si="1"/>
        <v>0</v>
      </c>
      <c r="AQ33" s="29">
        <f t="shared" si="2"/>
        <v>1</v>
      </c>
    </row>
    <row r="34" spans="2:43" ht="20.25">
      <c r="B34" s="30" t="s">
        <v>58</v>
      </c>
      <c r="C34" s="56"/>
      <c r="D34" s="56"/>
      <c r="E34" s="56"/>
      <c r="F34" s="56"/>
      <c r="G34" s="56">
        <v>1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1</v>
      </c>
      <c r="AP34" s="29">
        <f t="shared" si="1"/>
        <v>0</v>
      </c>
      <c r="AQ34" s="29">
        <f t="shared" si="2"/>
        <v>1</v>
      </c>
    </row>
    <row r="35" spans="2:43" ht="20.25">
      <c r="B35" s="30" t="s">
        <v>46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47</v>
      </c>
      <c r="C36" s="29">
        <f>+SUM(C10,C16,C22:C35)</f>
        <v>3030</v>
      </c>
      <c r="D36" s="29">
        <f aca="true" t="shared" si="3" ref="D36:AN36">+SUM(D10,D16,D22:D35)</f>
        <v>0</v>
      </c>
      <c r="E36" s="29">
        <f t="shared" si="3"/>
        <v>2070</v>
      </c>
      <c r="F36" s="29">
        <f t="shared" si="3"/>
        <v>0</v>
      </c>
      <c r="G36" s="29">
        <f t="shared" si="3"/>
        <v>5900</v>
      </c>
      <c r="H36" s="29">
        <f t="shared" si="3"/>
        <v>3857</v>
      </c>
      <c r="I36" s="29">
        <f t="shared" si="3"/>
        <v>9345</v>
      </c>
      <c r="J36" s="29">
        <f t="shared" si="3"/>
        <v>2178</v>
      </c>
      <c r="K36" s="29">
        <f t="shared" si="3"/>
        <v>1789</v>
      </c>
      <c r="L36" s="29">
        <f t="shared" si="3"/>
        <v>229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520</v>
      </c>
      <c r="X36" s="29">
        <f t="shared" si="3"/>
        <v>0</v>
      </c>
      <c r="Y36" s="29">
        <f t="shared" si="3"/>
        <v>1635</v>
      </c>
      <c r="Z36" s="29">
        <f t="shared" si="3"/>
        <v>101</v>
      </c>
      <c r="AA36" s="29">
        <f t="shared" si="3"/>
        <v>0</v>
      </c>
      <c r="AB36" s="29">
        <f t="shared" si="3"/>
        <v>0</v>
      </c>
      <c r="AC36" s="29">
        <f t="shared" si="3"/>
        <v>260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24549</v>
      </c>
      <c r="AP36" s="29">
        <f>SUM(AP10,AP16,AP22:AP35)</f>
        <v>6365</v>
      </c>
      <c r="AQ36" s="29">
        <f>SUM(AO36:AP36)</f>
        <v>30914</v>
      </c>
    </row>
    <row r="37" spans="2:43" ht="22.5" customHeight="1">
      <c r="B37" s="28" t="s">
        <v>48</v>
      </c>
      <c r="C37" s="64">
        <v>16.5</v>
      </c>
      <c r="D37" s="64"/>
      <c r="E37" s="64"/>
      <c r="F37" s="64"/>
      <c r="G37" s="64">
        <v>16.7</v>
      </c>
      <c r="H37" s="64"/>
      <c r="I37" s="64">
        <v>18.7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16.1</v>
      </c>
      <c r="V37" s="64"/>
      <c r="W37" s="64"/>
      <c r="X37" s="64"/>
      <c r="Y37" s="64">
        <v>16.3</v>
      </c>
      <c r="Z37" s="64"/>
      <c r="AA37" s="64"/>
      <c r="AB37" s="64"/>
      <c r="AC37" s="64">
        <v>18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</v>
      </c>
      <c r="AN37" s="66"/>
      <c r="AO37" s="67"/>
      <c r="AP37" s="67"/>
      <c r="AQ37" s="68"/>
    </row>
    <row r="38" spans="2:43" ht="15.75">
      <c r="B38" s="69" t="s">
        <v>49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50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51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52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O8:P8"/>
    <mergeCell ref="AG8:AH8"/>
    <mergeCell ref="U8:V8"/>
    <mergeCell ref="W8:X8"/>
    <mergeCell ref="AA8:AB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Y8:Z8"/>
    <mergeCell ref="E8:F8"/>
    <mergeCell ref="AE8:AF8"/>
    <mergeCell ref="I8:J8"/>
    <mergeCell ref="AO8:AP8"/>
    <mergeCell ref="Q8:R8"/>
  </mergeCells>
  <printOptions horizontalCentered="1" verticalCentered="1"/>
  <pageMargins left="0.4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2010-06-21T19:44:08Z</cp:lastPrinted>
  <dcterms:created xsi:type="dcterms:W3CDTF">2008-10-21T17:58:04Z</dcterms:created>
  <dcterms:modified xsi:type="dcterms:W3CDTF">2010-06-21T20:13:58Z</dcterms:modified>
  <cp:category/>
  <cp:version/>
  <cp:contentType/>
  <cp:contentStatus/>
</cp:coreProperties>
</file>