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<sst xmlns="http://schemas.openxmlformats.org/spreadsheetml/2006/main" count="383" uniqueCount="67">
  <si>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</si>
  <si>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</si>
  <si>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</si>
  <si>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</si>
  <si>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</si>
  <si>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</si>
  <si>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</si>
  <si>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</si>
  <si>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</si>
  <si>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</si>
  <si>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</si>
  <si>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</si>
  <si>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</si>
  <si>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</si>
  <si>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</si>
  <si>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</si>
  <si>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</si>
  <si>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</si>
  <si>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</si>
  <si>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</si>
  <si>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</si>
  <si>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</si>
  <si>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</si>
  <si>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</si>
  <si>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</si>
  <si>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</si>
  <si>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</si>
  <si>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</si>
  <si>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</si>
  <si>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</si>
  <si>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</si>
  <si>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</si>
  <si>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</si>
  <si>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</si>
  <si>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</si>
  <si>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</si>
  <si>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</si>
  <si>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</si>
  <si>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</si>
  <si>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</si>
  <si>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</si>
  <si>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</si>
  <si>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</si>
  <si>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</si>
  <si>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</si>
  <si>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</si>
  <si>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</si>
  <si>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</si>
  <si>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</si>
  <si>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</si>
  <si>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</si>
  <si>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</si>
  <si>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</si>
  <si>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</si>
  <si>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</si>
  <si>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</si>
  <si>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</si>
  <si>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</si>
  <si>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</si>
  <si>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</si>
  <si>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</si>
  <si>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</si>
  <si>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</si>
  <si>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R.M.N°100-2010-PRODUCE, R.M.N°149-2010-PRODUCE</t>
  </si>
  <si>
    <t xml:space="preserve">        Fecha : 16/06/2010</t>
  </si>
  <si>
    <t>Callao, 17 de Junio del 2010</t>
  </si>
  <si>
    <t xml:space="preserve">NOTA : SIN DESEMBARQUE  CHIMBOTE, SAMANCO, HUARMEY, TAMBO DE MORA y PISCO POR MAL TIEMPO. 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</si>
</sst>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6"/>
  <sheetViews>
    <sheetView tabSelected="1" zoomScale="75" zoomScaleNormal="75" zoomScalePageLayoutView="0" workbookViewId="0" topLeftCell="A21">
      <selection activeCell="G26" sqref="G26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6.00390625" style="0" customWidth="1"/>
    <col min="5" max="5" width="8.8515625" style="0" customWidth="1"/>
    <col min="6" max="6" width="6.57421875" style="0" customWidth="1"/>
    <col min="7" max="8" width="8.57421875" style="0" customWidth="1"/>
    <col min="9" max="9" width="7.8515625" style="0" customWidth="1"/>
    <col min="10" max="10" width="6.140625" style="0" customWidth="1"/>
    <col min="11" max="11" width="6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6.5742187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6.57421875" style="0" customWidth="1"/>
    <col min="21" max="21" width="7.421875" style="0" customWidth="1"/>
    <col min="22" max="22" width="6.421875" style="0" customWidth="1"/>
    <col min="23" max="24" width="6.28125" style="0" customWidth="1"/>
    <col min="25" max="25" width="8.57421875" style="0" customWidth="1"/>
    <col min="26" max="26" width="7.7109375" style="0" customWidth="1"/>
    <col min="27" max="27" width="7.00390625" style="0" customWidth="1"/>
    <col min="28" max="28" width="6.42187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7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8515625" style="0" customWidth="1"/>
    <col min="38" max="38" width="6.140625" style="0" customWidth="1"/>
    <col min="39" max="39" width="8.140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60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1544</v>
      </c>
      <c r="D10" s="29">
        <v>0</v>
      </c>
      <c r="E10" s="29">
        <v>2347</v>
      </c>
      <c r="F10" s="29">
        <v>0</v>
      </c>
      <c r="G10" s="29">
        <v>3516</v>
      </c>
      <c r="H10" s="29">
        <v>2659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158</v>
      </c>
      <c r="Z10" s="29">
        <v>63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75</v>
      </c>
      <c r="AN10" s="29">
        <v>0</v>
      </c>
      <c r="AO10" s="29">
        <f>SUMIF($C$9:$AN$9,"Ind",C10:AN10)</f>
        <v>7640</v>
      </c>
      <c r="AP10" s="29">
        <f>SUMIF($C$9:$AN$9,"I.Mad",C10:AN10)</f>
        <v>2722</v>
      </c>
      <c r="AQ10" s="29">
        <f>SUM(AO10:AP10)</f>
        <v>10362</v>
      </c>
    </row>
    <row r="11" spans="2:43" ht="20.25">
      <c r="B11" s="30" t="s">
        <v>28</v>
      </c>
      <c r="C11" s="31">
        <v>4</v>
      </c>
      <c r="D11" s="31" t="s">
        <v>29</v>
      </c>
      <c r="E11" s="31">
        <v>11</v>
      </c>
      <c r="F11" s="31" t="s">
        <v>29</v>
      </c>
      <c r="G11" s="31">
        <v>20</v>
      </c>
      <c r="H11" s="31">
        <v>51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>
        <v>2</v>
      </c>
      <c r="Z11" s="31">
        <v>1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</v>
      </c>
      <c r="AN11" s="31" t="s">
        <v>29</v>
      </c>
      <c r="AO11" s="29">
        <f>SUMIF($C$9:$AN$9,"Ind",C11:AN11)</f>
        <v>38</v>
      </c>
      <c r="AP11" s="29">
        <f>SUMIF($C$9:$AN$9,"I.Mad",C11:AN11)</f>
        <v>52</v>
      </c>
      <c r="AQ11" s="29">
        <f>SUM(AO11:AP11)</f>
        <v>90</v>
      </c>
    </row>
    <row r="12" spans="2:43" ht="20.25">
      <c r="B12" s="30" t="s">
        <v>30</v>
      </c>
      <c r="C12" s="31">
        <v>2</v>
      </c>
      <c r="D12" s="31" t="s">
        <v>29</v>
      </c>
      <c r="E12" s="31">
        <v>3</v>
      </c>
      <c r="F12" s="31" t="s">
        <v>29</v>
      </c>
      <c r="G12" s="31">
        <v>8</v>
      </c>
      <c r="H12" s="31">
        <v>14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>
        <v>2</v>
      </c>
      <c r="Z12" s="31">
        <v>1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</v>
      </c>
      <c r="AN12" s="31" t="s">
        <v>29</v>
      </c>
      <c r="AO12" s="29">
        <f>SUMIF($C$9:$AN$9,"Ind",C12:AN12)</f>
        <v>16</v>
      </c>
      <c r="AP12" s="29">
        <f>SUMIF($C$9:$AN$9,"I.Mad",C12:AN12)</f>
        <v>15</v>
      </c>
      <c r="AQ12" s="29">
        <f>SUM(AO12:AP12)</f>
        <v>31</v>
      </c>
    </row>
    <row r="13" spans="2:43" ht="20.25">
      <c r="B13" s="30" t="s">
        <v>31</v>
      </c>
      <c r="C13" s="31">
        <v>0</v>
      </c>
      <c r="D13" s="31" t="s">
        <v>29</v>
      </c>
      <c r="E13" s="31">
        <v>0</v>
      </c>
      <c r="F13" s="31" t="s">
        <v>29</v>
      </c>
      <c r="G13" s="31">
        <v>0</v>
      </c>
      <c r="H13" s="31">
        <v>0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>
        <v>0</v>
      </c>
      <c r="Z13" s="31">
        <v>0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14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>
        <v>13.5</v>
      </c>
      <c r="D14" s="61" t="s">
        <v>29</v>
      </c>
      <c r="E14" s="61">
        <v>13.5</v>
      </c>
      <c r="F14" s="61" t="s">
        <v>29</v>
      </c>
      <c r="G14" s="61">
        <v>14</v>
      </c>
      <c r="H14" s="61">
        <v>14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>
        <v>13.5</v>
      </c>
      <c r="Z14" s="61">
        <v>14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12.5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>
        <v>3</v>
      </c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3</v>
      </c>
      <c r="AP23" s="29">
        <f t="shared" si="1"/>
        <v>0</v>
      </c>
      <c r="AQ23" s="29">
        <f t="shared" si="2"/>
        <v>3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>
        <v>3</v>
      </c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3</v>
      </c>
      <c r="AQ29" s="29">
        <f t="shared" si="2"/>
        <v>3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>
        <v>1</v>
      </c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1</v>
      </c>
      <c r="AP32" s="29">
        <f t="shared" si="1"/>
        <v>0</v>
      </c>
      <c r="AQ32" s="29">
        <f t="shared" si="2"/>
        <v>1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1544</v>
      </c>
      <c r="D36" s="29">
        <f aca="true" t="shared" si="3" ref="D36:AN36">+SUM(D10,D16,D22:D35)</f>
        <v>0</v>
      </c>
      <c r="E36" s="29">
        <f t="shared" si="3"/>
        <v>2347</v>
      </c>
      <c r="F36" s="29">
        <f t="shared" si="3"/>
        <v>0</v>
      </c>
      <c r="G36" s="29">
        <f t="shared" si="3"/>
        <v>3520</v>
      </c>
      <c r="H36" s="29">
        <f t="shared" si="3"/>
        <v>2662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158</v>
      </c>
      <c r="Z36" s="29">
        <f t="shared" si="3"/>
        <v>63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75</v>
      </c>
      <c r="AN36" s="29">
        <f t="shared" si="3"/>
        <v>0</v>
      </c>
      <c r="AO36" s="29">
        <f>SUM(AO10,AO16,AO22:AO35)</f>
        <v>7644</v>
      </c>
      <c r="AP36" s="29">
        <f>SUM(AP10,AP16,AP22:AP35)</f>
        <v>2725</v>
      </c>
      <c r="AQ36" s="29">
        <f>SUM(AO36:AP36)</f>
        <v>10369</v>
      </c>
    </row>
    <row r="37" spans="2:43" ht="22.5" customHeight="1">
      <c r="B37" s="28" t="s">
        <v>53</v>
      </c>
      <c r="C37" s="64">
        <v>16.8</v>
      </c>
      <c r="D37" s="64"/>
      <c r="E37" s="64"/>
      <c r="F37" s="64"/>
      <c r="G37" s="64">
        <v>16.4</v>
      </c>
      <c r="H37" s="64"/>
      <c r="I37" s="64">
        <v>18.6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16.2</v>
      </c>
      <c r="V37" s="64"/>
      <c r="W37" s="64"/>
      <c r="X37" s="64"/>
      <c r="Y37" s="64">
        <v>16.5</v>
      </c>
      <c r="Z37" s="64"/>
      <c r="AA37" s="64"/>
      <c r="AB37" s="64"/>
      <c r="AC37" s="64">
        <v>17.7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15">
      <c r="B41" s="6" t="s">
        <v>66</v>
      </c>
      <c r="C41" s="6"/>
      <c r="D41" s="6"/>
      <c r="E41" s="1"/>
      <c r="F41" s="1"/>
      <c r="G41" s="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"/>
      <c r="AP41" s="1"/>
      <c r="AQ41" s="1"/>
    </row>
    <row r="42" spans="2:43" ht="20.25">
      <c r="B42" s="71" t="s">
        <v>57</v>
      </c>
      <c r="C42" s="1"/>
      <c r="D42" s="3"/>
      <c r="E42" s="72"/>
      <c r="F42" s="73"/>
      <c r="G42" s="1"/>
      <c r="H42" s="1"/>
      <c r="I42" s="35"/>
      <c r="J42" s="35"/>
      <c r="K42" s="1"/>
      <c r="L42" s="1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74" t="s">
        <v>65</v>
      </c>
      <c r="AN42" s="10"/>
      <c r="AO42" s="1"/>
      <c r="AP42" s="1"/>
      <c r="AQ42" s="1"/>
    </row>
    <row r="43" spans="2:4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ht="18">
      <c r="B44" s="75"/>
      <c r="C44" s="1"/>
      <c r="D44" s="1"/>
      <c r="E44" s="1"/>
      <c r="F44" s="1"/>
      <c r="G44" s="73"/>
      <c r="H44" s="1"/>
      <c r="I44" s="35"/>
      <c r="J44" s="35"/>
      <c r="K44" s="13"/>
      <c r="L44" s="13"/>
      <c r="M44" s="35"/>
      <c r="N44" s="35"/>
      <c r="O44" s="76"/>
      <c r="P44" s="76"/>
      <c r="Q44" s="35"/>
      <c r="R44" s="35"/>
      <c r="S44" s="76"/>
      <c r="T44" s="76"/>
      <c r="U44" s="76"/>
      <c r="V44" s="76"/>
      <c r="W44" s="76"/>
      <c r="X44" s="76"/>
      <c r="Y44" s="76"/>
      <c r="Z44" s="76"/>
      <c r="AA44" s="1"/>
      <c r="AB44" s="1"/>
      <c r="AC44" s="76"/>
      <c r="AD44" s="76"/>
      <c r="AE44" s="35"/>
      <c r="AF44" s="35"/>
      <c r="AG44" s="1"/>
      <c r="AH44" s="77"/>
      <c r="AI44" s="77"/>
      <c r="AJ44" s="77"/>
      <c r="AK44" s="1"/>
      <c r="AL44" s="1"/>
      <c r="AM44" s="1"/>
      <c r="AN44" s="78"/>
      <c r="AO44" s="75"/>
      <c r="AP44" s="1"/>
      <c r="AQ44" s="1"/>
    </row>
    <row r="45" spans="2:43" ht="18">
      <c r="B45" s="1"/>
      <c r="C45" s="1"/>
      <c r="D45" s="1"/>
      <c r="E45" s="1"/>
      <c r="F45" s="1"/>
      <c r="G45" s="1"/>
      <c r="H45" s="73"/>
      <c r="I45" s="73"/>
      <c r="J45" s="73"/>
      <c r="K45" s="73"/>
      <c r="L45" s="73"/>
      <c r="M45" s="73"/>
      <c r="N45" s="53"/>
      <c r="O45" s="78"/>
      <c r="P45" s="1"/>
      <c r="Q45" s="1"/>
      <c r="R45" s="35"/>
      <c r="S45" s="76"/>
      <c r="T45" s="76"/>
      <c r="U45" s="35"/>
      <c r="V45" s="35"/>
      <c r="W45" s="76"/>
      <c r="X45" s="76"/>
      <c r="Y45" s="76"/>
      <c r="Z45" s="76"/>
      <c r="AA45" s="76"/>
      <c r="AB45" s="76"/>
      <c r="AC45" s="76"/>
      <c r="AD45" s="76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  <row r="46" spans="2:43" ht="18">
      <c r="B46" s="79"/>
      <c r="C46" s="7"/>
      <c r="D46" s="1"/>
      <c r="E46" s="1"/>
      <c r="F46" s="1"/>
      <c r="G46" s="1"/>
      <c r="H46" s="1"/>
      <c r="I46" s="73"/>
      <c r="J46" s="73"/>
      <c r="K46" s="73"/>
      <c r="L46" s="73"/>
      <c r="M46" s="73"/>
      <c r="N46" s="73"/>
      <c r="O46" s="1"/>
      <c r="P46" s="78"/>
      <c r="Q46" s="78"/>
      <c r="R46" s="1"/>
      <c r="S46" s="76"/>
      <c r="T46" s="76"/>
      <c r="U46" s="35"/>
      <c r="V46" s="35"/>
      <c r="W46" s="76"/>
      <c r="X46" s="35"/>
      <c r="Y46" s="1"/>
      <c r="Z46" s="1"/>
      <c r="AA46" s="76"/>
      <c r="AB46" s="76"/>
      <c r="AC46" s="80"/>
      <c r="AD46" s="80"/>
      <c r="AE46" s="35"/>
      <c r="AF46" s="35"/>
      <c r="AG46" s="70"/>
      <c r="AH46" s="70"/>
      <c r="AI46" s="70"/>
      <c r="AJ46" s="70"/>
      <c r="AK46" s="35"/>
      <c r="AL46" s="35"/>
      <c r="AM46" s="35"/>
      <c r="AN46" s="35"/>
      <c r="AO46" s="1"/>
      <c r="AP46" s="1"/>
      <c r="AQ46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2010-06-17T16:15:04Z</cp:lastPrinted>
  <dcterms:created xsi:type="dcterms:W3CDTF">2008-10-21T17:58:04Z</dcterms:created>
  <dcterms:modified xsi:type="dcterms:W3CDTF">2010-06-17T16:20:06Z</dcterms:modified>
  <cp:category/>
  <cp:version/>
  <cp:contentType/>
  <cp:contentStatus/>
</cp:coreProperties>
</file>