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<sst xmlns="http://schemas.openxmlformats.org/spreadsheetml/2006/main" count="374" uniqueCount="68">
  <si>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</si>
  <si>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</si>
  <si>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</si>
  <si>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</si>
  <si>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</si>
  <si>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</si>
  <si>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</si>
  <si>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</si>
  <si>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</si>
  <si>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</si>
  <si>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</si>
  <si>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</si>
  <si>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</si>
  <si>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</si>
  <si>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</si>
  <si>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</si>
  <si>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</si>
  <si>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</si>
  <si>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</si>
  <si>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</si>
  <si>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</si>
  <si>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</si>
  <si>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</si>
  <si>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</si>
  <si>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</si>
  <si>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</si>
  <si>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</si>
  <si>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</si>
  <si>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</si>
  <si>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</si>
  <si>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</si>
  <si>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</si>
  <si>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</si>
  <si>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</si>
  <si>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</si>
  <si>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</si>
  <si>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</si>
  <si>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</si>
  <si>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</si>
  <si>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</si>
  <si>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</si>
  <si>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</si>
  <si>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</si>
  <si>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</si>
  <si>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</si>
  <si>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</si>
  <si>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</si>
  <si>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</si>
  <si>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</si>
  <si>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</si>
  <si>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</si>
  <si>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</si>
  <si>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</si>
  <si>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</si>
  <si>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</si>
  <si>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</si>
  <si>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</si>
  <si>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</si>
  <si>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</si>
  <si>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</si>
  <si>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</si>
  <si>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REPORTE  PRELIMINAR   </t>
  </si>
  <si>
    <t>S/M</t>
  </si>
  <si>
    <t>9,5-13,5</t>
  </si>
  <si>
    <t>Callao, 15 de Enero del 2010</t>
  </si>
  <si>
    <t xml:space="preserve">        Fecha: 14/01/2010</t>
  </si>
  <si>
    <t xml:space="preserve"> R.M.N°446-2009-PRODUCE</t>
  </si>
  <si>
    <t xml:space="preserve">           Atención:  Ing. José N. Gonzales Quijano</t>
  </si>
</sst>
</file>

<file path=xl/styles.xml><?xml version="1.0" encoding="utf-8"?>
<styleSheet xmlns="http://schemas.openxmlformats.org/spreadsheetml/2006/main">
  <numFmts count="27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81" fontId="11" fillId="0" borderId="15" xfId="0" applyNumberFormat="1" applyFont="1" applyBorder="1" applyAlignment="1">
      <alignment horizontal="center"/>
    </xf>
    <xf numFmtId="181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80" fontId="11" fillId="0" borderId="15" xfId="0" applyNumberFormat="1" applyFont="1" applyBorder="1" applyAlignment="1" quotePrefix="1">
      <alignment horizontal="center"/>
    </xf>
    <xf numFmtId="182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80" fontId="11" fillId="24" borderId="14" xfId="0" applyNumberFormat="1" applyFont="1" applyFill="1" applyBorder="1" applyAlignment="1">
      <alignment horizontal="center" wrapText="1"/>
    </xf>
    <xf numFmtId="180" fontId="11" fillId="0" borderId="15" xfId="0" applyNumberFormat="1" applyFont="1" applyBorder="1" applyAlignment="1">
      <alignment/>
    </xf>
    <xf numFmtId="180" fontId="11" fillId="24" borderId="14" xfId="0" applyNumberFormat="1" applyFont="1" applyFill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180" fontId="14" fillId="0" borderId="15" xfId="0" applyNumberFormat="1" applyFont="1" applyBorder="1" applyAlignment="1">
      <alignment horizontal="center"/>
    </xf>
    <xf numFmtId="180" fontId="11" fillId="0" borderId="15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C9" sqref="C9"/>
    </sheetView>
  </sheetViews>
  <sheetFormatPr defaultColWidth="11.421875" defaultRowHeight="12.75"/>
  <cols>
    <col min="2" max="2" width="20.00390625" style="0" customWidth="1"/>
    <col min="3" max="3" width="7.57421875" style="0" customWidth="1"/>
    <col min="4" max="4" width="8.140625" style="0" customWidth="1"/>
    <col min="5" max="5" width="6.7109375" style="0" customWidth="1"/>
    <col min="6" max="6" width="7.140625" style="0" customWidth="1"/>
    <col min="7" max="9" width="7.28125" style="0" customWidth="1"/>
    <col min="10" max="10" width="7.57421875" style="0" bestFit="1" customWidth="1"/>
    <col min="11" max="22" width="6.8515625" style="0" customWidth="1"/>
    <col min="23" max="23" width="8.57421875" style="0" bestFit="1" customWidth="1"/>
    <col min="24" max="26" width="6.8515625" style="0" customWidth="1"/>
    <col min="27" max="28" width="7.57421875" style="0" bestFit="1" customWidth="1"/>
    <col min="29" max="29" width="8.57421875" style="0" bestFit="1" customWidth="1"/>
    <col min="30" max="30" width="8.140625" style="0" customWidth="1"/>
    <col min="31" max="38" width="6.8515625" style="0" customWidth="1"/>
    <col min="39" max="39" width="8.7109375" style="0" customWidth="1"/>
    <col min="40" max="40" width="10.140625" style="0" customWidth="1"/>
    <col min="41" max="43" width="8.57421875" style="0" bestFit="1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4" t="s">
        <v>67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</row>
    <row r="3" spans="2:43" ht="15">
      <c r="B3" s="84" t="s">
        <v>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5" t="s">
        <v>61</v>
      </c>
      <c r="AN4" s="86"/>
      <c r="AO4" s="86"/>
      <c r="AP4" s="86"/>
      <c r="AQ4" s="8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4"/>
      <c r="AP5" s="94"/>
      <c r="AQ5" s="94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5" t="s">
        <v>65</v>
      </c>
      <c r="AP6" s="85"/>
      <c r="AQ6" s="95"/>
    </row>
    <row r="7" spans="2:43" ht="18">
      <c r="B7" s="11" t="s">
        <v>3</v>
      </c>
      <c r="C7" s="12" t="s">
        <v>66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6" t="s">
        <v>5</v>
      </c>
      <c r="D8" s="93"/>
      <c r="E8" s="96" t="s">
        <v>6</v>
      </c>
      <c r="F8" s="93"/>
      <c r="G8" s="97" t="s">
        <v>7</v>
      </c>
      <c r="H8" s="98"/>
      <c r="I8" s="87" t="s">
        <v>8</v>
      </c>
      <c r="J8" s="88"/>
      <c r="K8" s="96" t="s">
        <v>9</v>
      </c>
      <c r="L8" s="93"/>
      <c r="M8" s="96" t="s">
        <v>10</v>
      </c>
      <c r="N8" s="88"/>
      <c r="O8" s="87" t="s">
        <v>11</v>
      </c>
      <c r="P8" s="93"/>
      <c r="Q8" s="87" t="s">
        <v>12</v>
      </c>
      <c r="R8" s="93"/>
      <c r="S8" s="87" t="s">
        <v>13</v>
      </c>
      <c r="T8" s="93"/>
      <c r="U8" s="87" t="s">
        <v>14</v>
      </c>
      <c r="V8" s="93"/>
      <c r="W8" s="97" t="s">
        <v>15</v>
      </c>
      <c r="X8" s="103"/>
      <c r="Y8" s="97" t="s">
        <v>16</v>
      </c>
      <c r="Z8" s="103"/>
      <c r="AA8" s="97" t="s">
        <v>17</v>
      </c>
      <c r="AB8" s="103"/>
      <c r="AC8" s="101" t="s">
        <v>18</v>
      </c>
      <c r="AD8" s="102"/>
      <c r="AE8" s="89" t="s">
        <v>19</v>
      </c>
      <c r="AF8" s="92"/>
      <c r="AG8" s="89" t="s">
        <v>20</v>
      </c>
      <c r="AH8" s="92"/>
      <c r="AI8" s="91" t="s">
        <v>60</v>
      </c>
      <c r="AJ8" s="92"/>
      <c r="AK8" s="89" t="s">
        <v>21</v>
      </c>
      <c r="AL8" s="90"/>
      <c r="AM8" s="87" t="s">
        <v>22</v>
      </c>
      <c r="AN8" s="88"/>
      <c r="AO8" s="99" t="s">
        <v>23</v>
      </c>
      <c r="AP8" s="100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0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55</v>
      </c>
      <c r="E10" s="29">
        <v>0</v>
      </c>
      <c r="F10" s="29">
        <v>34</v>
      </c>
      <c r="G10" s="29">
        <v>0</v>
      </c>
      <c r="H10" s="29">
        <v>0</v>
      </c>
      <c r="I10" s="29">
        <v>0</v>
      </c>
      <c r="J10" s="29">
        <v>810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1270</v>
      </c>
      <c r="X10" s="29">
        <v>0</v>
      </c>
      <c r="Y10" s="29">
        <v>0</v>
      </c>
      <c r="Z10" s="29">
        <v>0</v>
      </c>
      <c r="AA10" s="29">
        <v>516</v>
      </c>
      <c r="AB10" s="29">
        <v>528</v>
      </c>
      <c r="AC10" s="29">
        <v>4531</v>
      </c>
      <c r="AD10" s="29">
        <v>77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629</v>
      </c>
      <c r="AN10" s="29">
        <v>201</v>
      </c>
      <c r="AO10" s="29">
        <f>SUMIF($C$9:$AN$9,"Ind",C10:AN10)</f>
        <v>6946</v>
      </c>
      <c r="AP10" s="29">
        <f>SUMIF($C$9:$AN$9,"I.Mad",C10:AN10)</f>
        <v>1705</v>
      </c>
      <c r="AQ10" s="29">
        <f>SUM(AO10:AP10)</f>
        <v>8651</v>
      </c>
    </row>
    <row r="11" spans="2:43" ht="20.25">
      <c r="B11" s="30" t="s">
        <v>28</v>
      </c>
      <c r="C11" s="31" t="s">
        <v>29</v>
      </c>
      <c r="D11" s="31">
        <v>12</v>
      </c>
      <c r="E11" s="31" t="s">
        <v>29</v>
      </c>
      <c r="F11" s="31">
        <v>6</v>
      </c>
      <c r="G11" s="31" t="s">
        <v>29</v>
      </c>
      <c r="H11" s="31" t="s">
        <v>29</v>
      </c>
      <c r="I11" s="31" t="s">
        <v>29</v>
      </c>
      <c r="J11" s="31">
        <v>23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>
        <v>3</v>
      </c>
      <c r="X11" s="31" t="s">
        <v>29</v>
      </c>
      <c r="Y11" s="31" t="s">
        <v>29</v>
      </c>
      <c r="Z11" s="31" t="s">
        <v>29</v>
      </c>
      <c r="AA11" s="31">
        <v>2</v>
      </c>
      <c r="AB11" s="31">
        <v>9</v>
      </c>
      <c r="AC11" s="31">
        <v>17</v>
      </c>
      <c r="AD11" s="31">
        <v>1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17</v>
      </c>
      <c r="AN11" s="31">
        <v>5</v>
      </c>
      <c r="AO11" s="29">
        <f>SUMIF($C$9:$AN$9,"Ind",C11:AN11)</f>
        <v>39</v>
      </c>
      <c r="AP11" s="29">
        <f>SUMIF($C$9:$AN$9,"I.Mad",C11:AN11)</f>
        <v>56</v>
      </c>
      <c r="AQ11" s="29">
        <f>SUM(AO11:AP11)</f>
        <v>95</v>
      </c>
    </row>
    <row r="12" spans="2:43" ht="20.25">
      <c r="B12" s="30" t="s">
        <v>30</v>
      </c>
      <c r="C12" s="31" t="s">
        <v>29</v>
      </c>
      <c r="D12" s="31">
        <v>4</v>
      </c>
      <c r="E12" s="31" t="s">
        <v>29</v>
      </c>
      <c r="F12" s="31">
        <v>2</v>
      </c>
      <c r="G12" s="31" t="s">
        <v>29</v>
      </c>
      <c r="H12" s="31" t="s">
        <v>29</v>
      </c>
      <c r="I12" s="31" t="s">
        <v>29</v>
      </c>
      <c r="J12" s="31">
        <v>10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>
        <v>3</v>
      </c>
      <c r="X12" s="31" t="s">
        <v>29</v>
      </c>
      <c r="Y12" s="31" t="s">
        <v>29</v>
      </c>
      <c r="Z12" s="31" t="s">
        <v>29</v>
      </c>
      <c r="AA12" s="29">
        <v>1</v>
      </c>
      <c r="AB12" s="31">
        <v>7</v>
      </c>
      <c r="AC12" s="31">
        <v>6</v>
      </c>
      <c r="AD12" s="29" t="s">
        <v>62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4</v>
      </c>
      <c r="AN12" s="29">
        <v>3</v>
      </c>
      <c r="AO12" s="29">
        <f>SUMIF($C$9:$AN$9,"Ind",C12:AN12)</f>
        <v>14</v>
      </c>
      <c r="AP12" s="29">
        <f>SUMIF($C$9:$AN$9,"I.Mad",C12:AN12)</f>
        <v>26</v>
      </c>
      <c r="AQ12" s="29">
        <f>SUM(AO12:AP12)</f>
        <v>40</v>
      </c>
    </row>
    <row r="13" spans="2:43" ht="20.25">
      <c r="B13" s="30" t="s">
        <v>31</v>
      </c>
      <c r="C13" s="31" t="s">
        <v>29</v>
      </c>
      <c r="D13" s="31">
        <v>0</v>
      </c>
      <c r="E13" s="31" t="s">
        <v>29</v>
      </c>
      <c r="F13" s="31">
        <v>1</v>
      </c>
      <c r="G13" s="31" t="s">
        <v>29</v>
      </c>
      <c r="H13" s="31" t="s">
        <v>29</v>
      </c>
      <c r="I13" s="31" t="s">
        <v>29</v>
      </c>
      <c r="J13" s="31">
        <v>1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>
        <v>0</v>
      </c>
      <c r="X13" s="31" t="s">
        <v>29</v>
      </c>
      <c r="Y13" s="31" t="s">
        <v>29</v>
      </c>
      <c r="Z13" s="31" t="s">
        <v>29</v>
      </c>
      <c r="AA13" s="31">
        <v>0</v>
      </c>
      <c r="AB13" s="31">
        <v>0</v>
      </c>
      <c r="AC13" s="31">
        <v>0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5</v>
      </c>
      <c r="AN13" s="31">
        <v>28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>
        <v>15</v>
      </c>
      <c r="E14" s="61" t="s">
        <v>29</v>
      </c>
      <c r="F14" s="61">
        <v>15</v>
      </c>
      <c r="G14" s="61" t="s">
        <v>29</v>
      </c>
      <c r="H14" s="61" t="s">
        <v>29</v>
      </c>
      <c r="I14" s="61" t="s">
        <v>29</v>
      </c>
      <c r="J14" s="82">
        <v>14.5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>
        <v>15</v>
      </c>
      <c r="X14" s="61" t="s">
        <v>29</v>
      </c>
      <c r="Y14" s="61" t="s">
        <v>29</v>
      </c>
      <c r="Z14" s="61" t="s">
        <v>29</v>
      </c>
      <c r="AA14" s="61">
        <v>14.5</v>
      </c>
      <c r="AB14" s="61">
        <v>14.5</v>
      </c>
      <c r="AC14" s="61">
        <v>14.5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>
        <v>13.5</v>
      </c>
      <c r="AN14" s="81" t="s">
        <v>63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38</v>
      </c>
      <c r="D21" s="41"/>
      <c r="E21" s="38"/>
      <c r="G21" s="54" t="s">
        <v>59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>
        <v>1</v>
      </c>
      <c r="AO35" s="29">
        <f t="shared" si="0"/>
        <v>0</v>
      </c>
      <c r="AP35" s="29">
        <f t="shared" si="1"/>
        <v>1</v>
      </c>
      <c r="AQ35" s="29">
        <f t="shared" si="2"/>
        <v>1</v>
      </c>
    </row>
    <row r="36" spans="2:43" ht="20.25">
      <c r="B36" s="59" t="s">
        <v>53</v>
      </c>
      <c r="C36" s="29">
        <f>+SUM(C10,C16,C22:C35)</f>
        <v>0</v>
      </c>
      <c r="D36" s="29">
        <f aca="true" t="shared" si="3" ref="D36:AN36">+SUM(D10,D16,D22:D35)</f>
        <v>55</v>
      </c>
      <c r="E36" s="29">
        <f t="shared" si="3"/>
        <v>0</v>
      </c>
      <c r="F36" s="29">
        <f t="shared" si="3"/>
        <v>34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810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1270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516</v>
      </c>
      <c r="AB36" s="29">
        <f t="shared" si="3"/>
        <v>528</v>
      </c>
      <c r="AC36" s="29">
        <f t="shared" si="3"/>
        <v>4531</v>
      </c>
      <c r="AD36" s="29">
        <f t="shared" si="3"/>
        <v>77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629</v>
      </c>
      <c r="AN36" s="29">
        <f t="shared" si="3"/>
        <v>202</v>
      </c>
      <c r="AO36" s="29">
        <f>SUM(AO10,AO16,AO22:AO35)</f>
        <v>6946</v>
      </c>
      <c r="AP36" s="29">
        <f>SUM(AP10,AP16,AP22:AP35)</f>
        <v>1706</v>
      </c>
      <c r="AQ36" s="29">
        <f>SUM(AO36:AP36)</f>
        <v>8652</v>
      </c>
    </row>
    <row r="37" spans="2:43" ht="22.5" customHeight="1">
      <c r="B37" s="28" t="s">
        <v>54</v>
      </c>
      <c r="C37" s="64"/>
      <c r="D37" s="64"/>
      <c r="E37" s="64"/>
      <c r="F37" s="64"/>
      <c r="G37" s="64"/>
      <c r="H37" s="64"/>
      <c r="I37" s="64">
        <v>23.6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17.8</v>
      </c>
      <c r="AN37" s="66"/>
      <c r="AO37" s="67"/>
      <c r="AP37" s="67"/>
      <c r="AQ37" s="68"/>
    </row>
    <row r="38" spans="2:43" ht="15.75">
      <c r="B38" s="69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58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83" t="s">
        <v>64</v>
      </c>
      <c r="AN41" s="83"/>
      <c r="AO41" s="83"/>
      <c r="AP41" s="83"/>
      <c r="AQ41" s="83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5"/>
      <c r="P43" s="75"/>
      <c r="Q43" s="35"/>
      <c r="R43" s="35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5"/>
      <c r="AF43" s="35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75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79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6">
    <mergeCell ref="AO8:AP8"/>
    <mergeCell ref="AC8:AD8"/>
    <mergeCell ref="U8:V8"/>
    <mergeCell ref="W8:X8"/>
    <mergeCell ref="AA8:AB8"/>
    <mergeCell ref="Y8:Z8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M41:AQ41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2010-01-15T18:23:18Z</cp:lastPrinted>
  <dcterms:created xsi:type="dcterms:W3CDTF">2008-10-21T17:58:04Z</dcterms:created>
  <dcterms:modified xsi:type="dcterms:W3CDTF">2010-01-15T19:22:49Z</dcterms:modified>
  <cp:category/>
  <cp:version/>
  <cp:contentType/>
  <cp:contentStatus/>
</cp:coreProperties>
</file>