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<sst xmlns="http://schemas.openxmlformats.org/spreadsheetml/2006/main" count="365" uniqueCount="67">
  <si>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</si>
  <si>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</si>
  <si>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</si>
  <si>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</si>
  <si>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</si>
  <si>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</si>
  <si>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</si>
  <si>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</si>
  <si>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</si>
  <si>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</si>
  <si>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</si>
  <si>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</si>
  <si>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</si>
  <si>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</si>
  <si>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</si>
  <si>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</si>
  <si>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</si>
  <si>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</si>
  <si>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</si>
  <si>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</si>
  <si>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</si>
  <si>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</si>
  <si>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</si>
  <si>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</si>
  <si>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</si>
  <si>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</si>
  <si>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</si>
  <si>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</si>
  <si>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</si>
  <si>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</si>
  <si>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</si>
  <si>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</si>
  <si>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</si>
  <si>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</si>
  <si>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</si>
  <si>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</si>
  <si>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</si>
  <si>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</si>
  <si>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</si>
  <si>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</si>
  <si>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</si>
  <si>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</si>
  <si>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</si>
  <si>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</si>
  <si>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</si>
  <si>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</si>
  <si>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</si>
  <si>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</si>
  <si>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</si>
  <si>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</si>
  <si>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</si>
  <si>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</si>
  <si>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</si>
  <si>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</si>
  <si>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</si>
  <si>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</si>
  <si>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</si>
  <si>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</si>
  <si>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</si>
  <si>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</si>
  <si>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</si>
  <si>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</si>
  <si>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13/05/2010</t>
  </si>
  <si>
    <t>CALAMAR</t>
  </si>
  <si>
    <t>Callao, 17 de Mayo del 2010</t>
  </si>
  <si>
    <t>S/M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</si>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</sst>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44</xdr:row>
      <xdr:rowOff>19050</xdr:rowOff>
    </xdr:from>
    <xdr:to>
      <xdr:col>10</xdr:col>
      <xdr:colOff>419100</xdr:colOff>
      <xdr:row>81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439400"/>
          <a:ext cx="50101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44</xdr:row>
      <xdr:rowOff>19050</xdr:rowOff>
    </xdr:from>
    <xdr:to>
      <xdr:col>28</xdr:col>
      <xdr:colOff>133350</xdr:colOff>
      <xdr:row>81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439400"/>
          <a:ext cx="50101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41">
      <selection activeCell="R45" sqref="R45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7.28125" style="0" customWidth="1"/>
    <col min="4" max="5" width="6.28125" style="0" customWidth="1"/>
    <col min="6" max="6" width="7.8515625" style="0" customWidth="1"/>
    <col min="7" max="7" width="6.140625" style="0" customWidth="1"/>
    <col min="8" max="8" width="8.7109375" style="0" customWidth="1"/>
    <col min="9" max="9" width="7.7109375" style="0" customWidth="1"/>
    <col min="10" max="10" width="6.7109375" style="0" customWidth="1"/>
    <col min="11" max="11" width="7.00390625" style="0" customWidth="1"/>
    <col min="12" max="12" width="6.421875" style="0" customWidth="1"/>
    <col min="13" max="14" width="6.00390625" style="0" customWidth="1"/>
    <col min="15" max="15" width="9.421875" style="0" customWidth="1"/>
    <col min="16" max="16" width="6.57421875" style="0" customWidth="1"/>
    <col min="17" max="17" width="8.140625" style="0" customWidth="1"/>
    <col min="18" max="18" width="6.28125" style="0" customWidth="1"/>
    <col min="19" max="19" width="6.8515625" style="0" customWidth="1"/>
    <col min="20" max="20" width="5.57421875" style="0" customWidth="1"/>
    <col min="21" max="21" width="7.57421875" style="0" customWidth="1"/>
    <col min="22" max="22" width="5.57421875" style="0" customWidth="1"/>
    <col min="23" max="23" width="9.421875" style="0" customWidth="1"/>
    <col min="24" max="24" width="6.421875" style="0" customWidth="1"/>
    <col min="25" max="25" width="9.57421875" style="0" customWidth="1"/>
    <col min="26" max="26" width="6.140625" style="0" customWidth="1"/>
    <col min="27" max="27" width="8.8515625" style="0" customWidth="1"/>
    <col min="28" max="28" width="6.00390625" style="0" customWidth="1"/>
    <col min="29" max="29" width="8.7109375" style="0" customWidth="1"/>
    <col min="30" max="30" width="6.140625" style="0" customWidth="1"/>
    <col min="31" max="31" width="8.7109375" style="0" customWidth="1"/>
    <col min="32" max="32" width="5.57421875" style="0" customWidth="1"/>
    <col min="33" max="33" width="8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8.28125" style="0" customWidth="1"/>
    <col min="40" max="40" width="6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175</v>
      </c>
      <c r="G10" s="29">
        <v>0</v>
      </c>
      <c r="H10" s="29">
        <v>125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1099</v>
      </c>
      <c r="P10" s="29">
        <v>0</v>
      </c>
      <c r="Q10" s="29">
        <v>340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3150</v>
      </c>
      <c r="X10" s="29">
        <v>0</v>
      </c>
      <c r="Y10" s="29">
        <v>6270</v>
      </c>
      <c r="Z10" s="29">
        <v>16</v>
      </c>
      <c r="AA10" s="29">
        <v>4210</v>
      </c>
      <c r="AB10" s="29">
        <v>0</v>
      </c>
      <c r="AC10" s="29">
        <v>9183</v>
      </c>
      <c r="AD10" s="29">
        <v>0</v>
      </c>
      <c r="AE10" s="29">
        <v>185</v>
      </c>
      <c r="AF10" s="29">
        <v>0</v>
      </c>
      <c r="AG10" s="29">
        <v>750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1999</v>
      </c>
      <c r="AN10" s="29">
        <v>0</v>
      </c>
      <c r="AO10" s="29">
        <f>SUMIF($C$9:$AN$9,"Ind",C10:AN10)</f>
        <v>27186</v>
      </c>
      <c r="AP10" s="29">
        <f>SUMIF($C$9:$AN$9,"I.Mad",C10:AN10)</f>
        <v>316</v>
      </c>
      <c r="AQ10" s="29">
        <f>SUM(AO10:AP10)</f>
        <v>27502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3</v>
      </c>
      <c r="G11" s="31" t="s">
        <v>29</v>
      </c>
      <c r="H11" s="31">
        <v>4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3</v>
      </c>
      <c r="P11" s="31" t="s">
        <v>29</v>
      </c>
      <c r="Q11" s="31">
        <v>3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15</v>
      </c>
      <c r="X11" s="31" t="s">
        <v>29</v>
      </c>
      <c r="Y11" s="31">
        <v>36</v>
      </c>
      <c r="Z11" s="31">
        <v>1</v>
      </c>
      <c r="AA11" s="31">
        <v>13</v>
      </c>
      <c r="AB11" s="31" t="s">
        <v>29</v>
      </c>
      <c r="AC11" s="31">
        <v>31</v>
      </c>
      <c r="AD11" s="31" t="s">
        <v>29</v>
      </c>
      <c r="AE11" s="31">
        <v>1</v>
      </c>
      <c r="AF11" s="31" t="s">
        <v>29</v>
      </c>
      <c r="AG11" s="31">
        <v>12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12</v>
      </c>
      <c r="AN11" s="31" t="s">
        <v>29</v>
      </c>
      <c r="AO11" s="29">
        <f>SUMIF($C$9:$AN$9,"Ind",C11:AN11)</f>
        <v>126</v>
      </c>
      <c r="AP11" s="29">
        <f>SUMIF($C$9:$AN$9,"I.Mad",C11:AN11)</f>
        <v>8</v>
      </c>
      <c r="AQ11" s="29">
        <f>SUM(AO11:AP11)</f>
        <v>134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</v>
      </c>
      <c r="G12" s="31" t="s">
        <v>29</v>
      </c>
      <c r="H12" s="31">
        <v>3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2</v>
      </c>
      <c r="P12" s="31" t="s">
        <v>29</v>
      </c>
      <c r="Q12" s="31">
        <v>3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6</v>
      </c>
      <c r="X12" s="31" t="s">
        <v>29</v>
      </c>
      <c r="Y12" s="31">
        <v>11</v>
      </c>
      <c r="Z12" s="29" t="s">
        <v>65</v>
      </c>
      <c r="AA12" s="31">
        <v>7</v>
      </c>
      <c r="AB12" s="31" t="s">
        <v>29</v>
      </c>
      <c r="AC12" s="31">
        <v>12</v>
      </c>
      <c r="AD12" s="31" t="s">
        <v>29</v>
      </c>
      <c r="AE12" s="31">
        <v>1</v>
      </c>
      <c r="AF12" s="31" t="s">
        <v>29</v>
      </c>
      <c r="AG12" s="31">
        <v>6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31" t="s">
        <v>29</v>
      </c>
      <c r="AO12" s="29">
        <f>SUMIF($C$9:$AN$9,"Ind",C12:AN12)</f>
        <v>51</v>
      </c>
      <c r="AP12" s="29">
        <f>SUMIF($C$9:$AN$9,"I.Mad",C12:AN12)</f>
        <v>4</v>
      </c>
      <c r="AQ12" s="29">
        <f>SUM(AO12:AP12)</f>
        <v>55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0</v>
      </c>
      <c r="G13" s="31" t="s">
        <v>29</v>
      </c>
      <c r="H13" s="31">
        <v>3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83</v>
      </c>
      <c r="P13" s="31" t="s">
        <v>29</v>
      </c>
      <c r="Q13" s="31">
        <v>75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50</v>
      </c>
      <c r="X13" s="31" t="s">
        <v>29</v>
      </c>
      <c r="Y13" s="31">
        <v>54</v>
      </c>
      <c r="Z13" s="31" t="s">
        <v>29</v>
      </c>
      <c r="AA13" s="31">
        <v>5</v>
      </c>
      <c r="AB13" s="31" t="s">
        <v>29</v>
      </c>
      <c r="AC13" s="31">
        <v>1</v>
      </c>
      <c r="AD13" s="31" t="s">
        <v>29</v>
      </c>
      <c r="AE13" s="31">
        <v>33</v>
      </c>
      <c r="AF13" s="31" t="s">
        <v>29</v>
      </c>
      <c r="AG13" s="31">
        <v>68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43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14.5</v>
      </c>
      <c r="G14" s="61" t="s">
        <v>29</v>
      </c>
      <c r="H14" s="82">
        <v>13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11</v>
      </c>
      <c r="P14" s="61" t="s">
        <v>29</v>
      </c>
      <c r="Q14" s="61">
        <v>10.5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14.5</v>
      </c>
      <c r="X14" s="61" t="s">
        <v>29</v>
      </c>
      <c r="Y14" s="82">
        <v>11.5</v>
      </c>
      <c r="Z14" s="61" t="s">
        <v>29</v>
      </c>
      <c r="AA14" s="61">
        <v>14.5</v>
      </c>
      <c r="AB14" s="61" t="s">
        <v>29</v>
      </c>
      <c r="AC14" s="61">
        <v>14.5</v>
      </c>
      <c r="AD14" s="61" t="s">
        <v>29</v>
      </c>
      <c r="AE14" s="61">
        <v>12.5</v>
      </c>
      <c r="AF14" s="61" t="s">
        <v>29</v>
      </c>
      <c r="AG14" s="61">
        <v>11.5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12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1</v>
      </c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1</v>
      </c>
      <c r="AP28" s="29">
        <f t="shared" si="1"/>
        <v>0</v>
      </c>
      <c r="AQ28" s="29">
        <f t="shared" si="2"/>
        <v>1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63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>
        <v>2</v>
      </c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2</v>
      </c>
      <c r="AP31" s="29">
        <f t="shared" si="1"/>
        <v>0</v>
      </c>
      <c r="AQ31" s="29">
        <f t="shared" si="2"/>
        <v>2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175</v>
      </c>
      <c r="G36" s="29">
        <f t="shared" si="3"/>
        <v>0</v>
      </c>
      <c r="H36" s="29">
        <f t="shared" si="3"/>
        <v>125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1099</v>
      </c>
      <c r="P36" s="29">
        <f t="shared" si="3"/>
        <v>0</v>
      </c>
      <c r="Q36" s="29">
        <f t="shared" si="3"/>
        <v>340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3150</v>
      </c>
      <c r="X36" s="29">
        <f t="shared" si="3"/>
        <v>0</v>
      </c>
      <c r="Y36" s="29">
        <f t="shared" si="3"/>
        <v>6270</v>
      </c>
      <c r="Z36" s="29">
        <f t="shared" si="3"/>
        <v>16</v>
      </c>
      <c r="AA36" s="29">
        <f t="shared" si="3"/>
        <v>4213</v>
      </c>
      <c r="AB36" s="29">
        <f t="shared" si="3"/>
        <v>0</v>
      </c>
      <c r="AC36" s="29">
        <f t="shared" si="3"/>
        <v>9183</v>
      </c>
      <c r="AD36" s="29">
        <f t="shared" si="3"/>
        <v>0</v>
      </c>
      <c r="AE36" s="29">
        <f t="shared" si="3"/>
        <v>185</v>
      </c>
      <c r="AF36" s="29">
        <f t="shared" si="3"/>
        <v>0</v>
      </c>
      <c r="AG36" s="29">
        <f t="shared" si="3"/>
        <v>750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1999</v>
      </c>
      <c r="AN36" s="29">
        <f t="shared" si="3"/>
        <v>0</v>
      </c>
      <c r="AO36" s="29">
        <f>SUM(AO10,AO16,AO22:AO35)</f>
        <v>27189</v>
      </c>
      <c r="AP36" s="29">
        <f>SUM(AP10,AP16,AP22:AP35)</f>
        <v>316</v>
      </c>
      <c r="AQ36" s="29">
        <f>SUM(AO36:AP36)</f>
        <v>27505</v>
      </c>
    </row>
    <row r="37" spans="2:43" ht="22.5" customHeight="1">
      <c r="B37" s="28" t="s">
        <v>52</v>
      </c>
      <c r="C37" s="64">
        <v>21.6</v>
      </c>
      <c r="D37" s="64"/>
      <c r="E37" s="64"/>
      <c r="F37" s="64"/>
      <c r="G37" s="64"/>
      <c r="H37" s="64">
        <v>17.6</v>
      </c>
      <c r="I37" s="64">
        <v>20.1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17.4</v>
      </c>
      <c r="V37" s="64"/>
      <c r="W37" s="64"/>
      <c r="X37" s="64"/>
      <c r="Y37" s="64">
        <v>16.9</v>
      </c>
      <c r="Z37" s="64"/>
      <c r="AA37" s="64"/>
      <c r="AB37" s="64"/>
      <c r="AC37" s="64">
        <v>22.4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16.3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2010-05-14T14:15:15Z</cp:lastPrinted>
  <dcterms:created xsi:type="dcterms:W3CDTF">2008-10-21T17:58:04Z</dcterms:created>
  <dcterms:modified xsi:type="dcterms:W3CDTF">2010-05-17T21:59:00Z</dcterms:modified>
  <cp:category/>
  <cp:version/>
  <cp:contentType/>
  <cp:contentStatus/>
</cp:coreProperties>
</file>