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<sst xmlns="http://schemas.openxmlformats.org/spreadsheetml/2006/main" count="402" uniqueCount="66">
  <si>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</si>
  <si>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</si>
  <si>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</si>
  <si>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</si>
  <si>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</si>
  <si>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</si>
  <si>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</si>
  <si>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</si>
  <si>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</si>
  <si>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</si>
  <si>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</si>
  <si>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</si>
  <si>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</si>
  <si>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</si>
  <si>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</si>
  <si>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</si>
  <si>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</si>
  <si>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</si>
  <si>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</si>
  <si>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</si>
  <si>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</si>
  <si>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</si>
  <si>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</si>
  <si>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</si>
  <si>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</si>
  <si>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</si>
  <si>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</si>
  <si>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</si>
  <si>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</si>
  <si>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</si>
  <si>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</si>
  <si>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</si>
  <si>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</si>
  <si>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</si>
  <si>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</si>
  <si>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</si>
  <si>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</si>
  <si>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</si>
  <si>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</si>
  <si>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</si>
  <si>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</si>
  <si>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</si>
  <si>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</si>
  <si>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</si>
  <si>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</si>
  <si>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</si>
  <si>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</si>
  <si>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</si>
  <si>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</si>
  <si>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</si>
  <si>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</si>
  <si>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</si>
  <si>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</si>
  <si>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</si>
  <si>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</si>
  <si>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</si>
  <si>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</si>
  <si>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</si>
  <si>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</si>
  <si>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</si>
  <si>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</si>
  <si>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</si>
  <si>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Fecha : 12/03/2010</t>
  </si>
  <si>
    <t>Callao, 15 de Marzo del 2010</t>
  </si>
  <si>
    <t xml:space="preserve"> R.M.N°446-2009-PRODUCE, R.M.N° 044-2010-PRODUCE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</si>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</sst>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3">
      <selection activeCell="AO1" sqref="AO1:AQ16384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3" width="10.4218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62</v>
      </c>
      <c r="AP6" s="96"/>
      <c r="AQ6" s="101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59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444</v>
      </c>
      <c r="AN10" s="29">
        <v>18</v>
      </c>
      <c r="AO10" s="29">
        <f>SUMIF($C$9:$AN$9,"Ind",C10:AN10)</f>
        <v>444</v>
      </c>
      <c r="AP10" s="29">
        <f>SUMIF($C$9:$AN$9,"I.Mad",C10:AN10)</f>
        <v>18</v>
      </c>
      <c r="AQ10" s="29">
        <f>SUM(AO10:AP10)</f>
        <v>462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14</v>
      </c>
      <c r="AN11" s="31">
        <v>2</v>
      </c>
      <c r="AO11" s="29">
        <f>SUMIF($C$9:$AN$9,"Ind",C11:AN11)</f>
        <v>14</v>
      </c>
      <c r="AP11" s="29">
        <f>SUMIF($C$9:$AN$9,"I.Mad",C11:AN11)</f>
        <v>2</v>
      </c>
      <c r="AQ11" s="29">
        <f>SUM(AO11:AP11)</f>
        <v>16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4</v>
      </c>
      <c r="AN12" s="29">
        <v>1</v>
      </c>
      <c r="AO12" s="29">
        <f>SUMIF($C$9:$AN$9,"Ind",C12:AN12)</f>
        <v>4</v>
      </c>
      <c r="AP12" s="29">
        <f>SUMIF($C$9:$AN$9,"I.Mad",C12:AN12)</f>
        <v>1</v>
      </c>
      <c r="AQ12" s="29">
        <f>SUM(AO12:AP12)</f>
        <v>5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80</v>
      </c>
      <c r="AN13" s="31">
        <v>81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11</v>
      </c>
      <c r="AN14" s="82">
        <v>10.5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444</v>
      </c>
      <c r="AN36" s="29">
        <f t="shared" si="3"/>
        <v>18</v>
      </c>
      <c r="AO36" s="29">
        <f>SUM(AO10,AO16,AO22:AO35)</f>
        <v>444</v>
      </c>
      <c r="AP36" s="29">
        <f>SUM(AP10,AP16,AP22:AP35)</f>
        <v>18</v>
      </c>
      <c r="AQ36" s="29">
        <f>SUM(AO36:AP36)</f>
        <v>462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23.4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2010-03-15T20:41:45Z</dcterms:modified>
  <cp:category/>
  <cp:version/>
  <cp:contentType/>
  <cp:contentStatus/>
</cp:coreProperties>
</file>