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<sst xmlns="http://schemas.openxmlformats.org/spreadsheetml/2006/main" count="348" uniqueCount="68">
  <si>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</si>
  <si>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</si>
  <si>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</si>
  <si>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</si>
  <si>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</si>
  <si>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</si>
  <si>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</si>
  <si>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</si>
  <si>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</si>
  <si>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</si>
  <si>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</si>
  <si>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</si>
  <si>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</si>
  <si>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</si>
  <si>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</si>
  <si>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</si>
  <si>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</si>
  <si>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</si>
  <si>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</si>
  <si>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</si>
  <si>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</si>
  <si>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</si>
  <si>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</si>
  <si>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</si>
  <si>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</si>
  <si>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</si>
  <si>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</si>
  <si>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</si>
  <si>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</si>
  <si>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</si>
  <si>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</si>
  <si>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</si>
  <si>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</si>
  <si>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</si>
  <si>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</si>
  <si>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</si>
  <si>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</si>
  <si>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</si>
  <si>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</si>
  <si>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</si>
  <si>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</si>
  <si>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</si>
  <si>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</si>
  <si>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</si>
  <si>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</si>
  <si>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</si>
  <si>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MELVA</t>
  </si>
  <si>
    <t>JUREL FINO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</si>
  <si>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</si>
  <si>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</si>
  <si>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</si>
  <si>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</si>
  <si>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</si>
  <si>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</si>
  <si>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</si>
  <si>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</si>
  <si>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</si>
  <si>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</si>
  <si>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</si>
  <si>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</si>
  <si>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</si>
  <si>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</si>
  <si>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10/06/2010</t>
  </si>
  <si>
    <t>Callao, 11 de Junio del 2010</t>
  </si>
  <si>
    <t>11.5-12.0</t>
  </si>
  <si>
    <t>PALOMETA</t>
  </si>
  <si>
    <t>13.5-15.5</t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</si>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</sst>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B1">
      <selection activeCell="AW23" sqref="AW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5.421875" style="0" customWidth="1"/>
    <col min="5" max="5" width="9.00390625" style="0" customWidth="1"/>
    <col min="6" max="6" width="7.7109375" style="0" customWidth="1"/>
    <col min="7" max="7" width="8.57421875" style="0" customWidth="1"/>
    <col min="8" max="8" width="8.140625" style="0" customWidth="1"/>
    <col min="9" max="9" width="12.7109375" style="0" customWidth="1"/>
    <col min="10" max="10" width="13.00390625" style="0" customWidth="1"/>
    <col min="11" max="11" width="12.8515625" style="0" customWidth="1"/>
    <col min="12" max="12" width="12.7109375" style="0" customWidth="1"/>
    <col min="13" max="13" width="5.7109375" style="0" customWidth="1"/>
    <col min="14" max="14" width="5.28125" style="0" customWidth="1"/>
    <col min="15" max="15" width="12.8515625" style="0" customWidth="1"/>
    <col min="16" max="16" width="6.00390625" style="0" customWidth="1"/>
    <col min="17" max="17" width="9.00390625" style="0" customWidth="1"/>
    <col min="18" max="18" width="6.28125" style="0" customWidth="1"/>
    <col min="19" max="19" width="6.421875" style="0" customWidth="1"/>
    <col min="20" max="20" width="6.00390625" style="0" customWidth="1"/>
    <col min="21" max="21" width="9.28125" style="0" customWidth="1"/>
    <col min="22" max="22" width="5.57421875" style="0" customWidth="1"/>
    <col min="23" max="23" width="9.28125" style="0" customWidth="1"/>
    <col min="24" max="24" width="5.57421875" style="0" customWidth="1"/>
    <col min="25" max="25" width="9.28125" style="0" customWidth="1"/>
    <col min="26" max="26" width="8.57421875" style="0" customWidth="1"/>
    <col min="27" max="27" width="12.421875" style="0" customWidth="1"/>
    <col min="28" max="28" width="5.28125" style="0" customWidth="1"/>
    <col min="29" max="29" width="10.00390625" style="0" customWidth="1"/>
    <col min="30" max="30" width="5.8515625" style="0" customWidth="1"/>
    <col min="31" max="31" width="6.00390625" style="0" customWidth="1"/>
    <col min="32" max="32" width="5.57421875" style="0" customWidth="1"/>
    <col min="33" max="33" width="6.0039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7.28125" style="0" customWidth="1"/>
    <col min="40" max="40" width="5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57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62</v>
      </c>
      <c r="AP6" s="97"/>
      <c r="AQ6" s="102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56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3210</v>
      </c>
      <c r="D10" s="29">
        <v>0</v>
      </c>
      <c r="E10" s="29">
        <v>5038</v>
      </c>
      <c r="F10" s="29">
        <v>329</v>
      </c>
      <c r="G10" s="29">
        <v>5403</v>
      </c>
      <c r="H10" s="29">
        <v>8067</v>
      </c>
      <c r="I10" s="29">
        <v>13292</v>
      </c>
      <c r="J10" s="29">
        <v>6997</v>
      </c>
      <c r="K10" s="29">
        <v>2343</v>
      </c>
      <c r="L10" s="29">
        <v>1039</v>
      </c>
      <c r="M10" s="29">
        <v>0</v>
      </c>
      <c r="N10" s="29">
        <v>0</v>
      </c>
      <c r="O10" s="29">
        <v>2195</v>
      </c>
      <c r="P10" s="29">
        <v>0</v>
      </c>
      <c r="Q10" s="29">
        <v>1830</v>
      </c>
      <c r="R10" s="29">
        <v>0</v>
      </c>
      <c r="S10" s="29">
        <v>0</v>
      </c>
      <c r="T10" s="29">
        <v>0</v>
      </c>
      <c r="U10" s="29">
        <v>1400</v>
      </c>
      <c r="V10" s="29">
        <v>0</v>
      </c>
      <c r="W10" s="29">
        <v>3735</v>
      </c>
      <c r="X10" s="29">
        <v>0</v>
      </c>
      <c r="Y10" s="29">
        <v>5702</v>
      </c>
      <c r="Z10" s="29">
        <v>376</v>
      </c>
      <c r="AA10" s="29">
        <v>2615</v>
      </c>
      <c r="AB10" s="29">
        <v>0</v>
      </c>
      <c r="AC10" s="29">
        <v>10324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57087</v>
      </c>
      <c r="AP10" s="29">
        <f>SUMIF($C$9:$AN$9,"I.Mad",C10:AN10)</f>
        <v>16808</v>
      </c>
      <c r="AQ10" s="29">
        <f>SUM(AO10:AP10)</f>
        <v>73895</v>
      </c>
    </row>
    <row r="11" spans="2:43" ht="20.25">
      <c r="B11" s="30" t="s">
        <v>28</v>
      </c>
      <c r="C11" s="31">
        <v>8</v>
      </c>
      <c r="D11" s="31" t="s">
        <v>29</v>
      </c>
      <c r="E11" s="31">
        <v>19</v>
      </c>
      <c r="F11" s="31">
        <v>7</v>
      </c>
      <c r="G11" s="31">
        <v>22</v>
      </c>
      <c r="H11" s="31">
        <v>133</v>
      </c>
      <c r="I11" s="31">
        <v>48</v>
      </c>
      <c r="J11" s="31">
        <v>128</v>
      </c>
      <c r="K11" s="31">
        <v>6</v>
      </c>
      <c r="L11" s="31">
        <v>12</v>
      </c>
      <c r="M11" s="31" t="s">
        <v>29</v>
      </c>
      <c r="N11" s="31" t="s">
        <v>29</v>
      </c>
      <c r="O11" s="31">
        <v>8</v>
      </c>
      <c r="P11" s="31" t="s">
        <v>29</v>
      </c>
      <c r="Q11" s="31">
        <v>4</v>
      </c>
      <c r="R11" s="31" t="s">
        <v>29</v>
      </c>
      <c r="S11" s="31" t="s">
        <v>29</v>
      </c>
      <c r="T11" s="31" t="s">
        <v>29</v>
      </c>
      <c r="U11" s="31">
        <v>5</v>
      </c>
      <c r="V11" s="31" t="s">
        <v>29</v>
      </c>
      <c r="W11" s="31">
        <v>15</v>
      </c>
      <c r="X11" s="31" t="s">
        <v>29</v>
      </c>
      <c r="Y11" s="31">
        <v>34</v>
      </c>
      <c r="Z11" s="31">
        <v>5</v>
      </c>
      <c r="AA11" s="31">
        <v>9</v>
      </c>
      <c r="AB11" s="31" t="s">
        <v>29</v>
      </c>
      <c r="AC11" s="31">
        <v>41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219</v>
      </c>
      <c r="AP11" s="29">
        <f>SUMIF($C$9:$AN$9,"I.Mad",C11:AN11)</f>
        <v>285</v>
      </c>
      <c r="AQ11" s="29">
        <f>SUM(AO11:AP11)</f>
        <v>504</v>
      </c>
    </row>
    <row r="12" spans="2:43" ht="20.25">
      <c r="B12" s="30" t="s">
        <v>30</v>
      </c>
      <c r="C12" s="31">
        <v>3</v>
      </c>
      <c r="D12" s="31" t="s">
        <v>29</v>
      </c>
      <c r="E12" s="31">
        <v>5</v>
      </c>
      <c r="F12" s="31">
        <v>3</v>
      </c>
      <c r="G12" s="31">
        <v>8</v>
      </c>
      <c r="H12" s="31">
        <v>24</v>
      </c>
      <c r="I12" s="31">
        <v>9</v>
      </c>
      <c r="J12" s="31">
        <v>12</v>
      </c>
      <c r="K12" s="31">
        <v>6</v>
      </c>
      <c r="L12" s="31">
        <v>7</v>
      </c>
      <c r="M12" s="31" t="s">
        <v>29</v>
      </c>
      <c r="N12" s="31" t="s">
        <v>29</v>
      </c>
      <c r="O12" s="31">
        <v>5</v>
      </c>
      <c r="P12" s="31" t="s">
        <v>29</v>
      </c>
      <c r="Q12" s="31">
        <v>3</v>
      </c>
      <c r="R12" s="31" t="s">
        <v>29</v>
      </c>
      <c r="S12" s="31" t="s">
        <v>29</v>
      </c>
      <c r="T12" s="31" t="s">
        <v>29</v>
      </c>
      <c r="U12" s="31">
        <v>3</v>
      </c>
      <c r="V12" s="31" t="s">
        <v>29</v>
      </c>
      <c r="W12" s="31">
        <v>6</v>
      </c>
      <c r="X12" s="31" t="s">
        <v>29</v>
      </c>
      <c r="Y12" s="31">
        <v>11</v>
      </c>
      <c r="Z12" s="31">
        <v>1</v>
      </c>
      <c r="AA12" s="31">
        <v>4</v>
      </c>
      <c r="AB12" s="31" t="s">
        <v>29</v>
      </c>
      <c r="AC12" s="31">
        <v>11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74</v>
      </c>
      <c r="AP12" s="29">
        <f>SUMIF($C$9:$AN$9,"I.Mad",C12:AN12)</f>
        <v>47</v>
      </c>
      <c r="AQ12" s="29">
        <f>SUM(AO12:AP12)</f>
        <v>121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>
        <v>0</v>
      </c>
      <c r="G13" s="31">
        <v>1</v>
      </c>
      <c r="H13" s="31">
        <v>0</v>
      </c>
      <c r="I13" s="31">
        <v>4</v>
      </c>
      <c r="J13" s="31">
        <v>14</v>
      </c>
      <c r="K13" s="31">
        <v>15</v>
      </c>
      <c r="L13" s="31">
        <v>6</v>
      </c>
      <c r="M13" s="31" t="s">
        <v>29</v>
      </c>
      <c r="N13" s="31" t="s">
        <v>29</v>
      </c>
      <c r="O13" s="31">
        <v>13</v>
      </c>
      <c r="P13" s="31" t="s">
        <v>29</v>
      </c>
      <c r="Q13" s="31">
        <v>9</v>
      </c>
      <c r="R13" s="31" t="s">
        <v>29</v>
      </c>
      <c r="S13" s="31" t="s">
        <v>29</v>
      </c>
      <c r="T13" s="31" t="s">
        <v>29</v>
      </c>
      <c r="U13" s="31">
        <v>46</v>
      </c>
      <c r="V13" s="31" t="s">
        <v>29</v>
      </c>
      <c r="W13" s="31">
        <v>38</v>
      </c>
      <c r="X13" s="31" t="s">
        <v>29</v>
      </c>
      <c r="Y13" s="31">
        <v>23</v>
      </c>
      <c r="Z13" s="31">
        <v>32</v>
      </c>
      <c r="AA13" s="31">
        <v>24</v>
      </c>
      <c r="AB13" s="31" t="s">
        <v>29</v>
      </c>
      <c r="AC13" s="31">
        <v>7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>
        <v>14</v>
      </c>
      <c r="G14" s="61">
        <v>14</v>
      </c>
      <c r="H14" s="61">
        <v>14</v>
      </c>
      <c r="I14" s="82" t="s">
        <v>66</v>
      </c>
      <c r="J14" s="82" t="s">
        <v>66</v>
      </c>
      <c r="K14" s="82" t="s">
        <v>66</v>
      </c>
      <c r="L14" s="82" t="s">
        <v>66</v>
      </c>
      <c r="M14" s="61" t="s">
        <v>29</v>
      </c>
      <c r="N14" s="61" t="s">
        <v>29</v>
      </c>
      <c r="O14" s="82" t="s">
        <v>67</v>
      </c>
      <c r="P14" s="61" t="s">
        <v>29</v>
      </c>
      <c r="Q14" s="61">
        <v>15.5</v>
      </c>
      <c r="R14" s="61" t="s">
        <v>29</v>
      </c>
      <c r="S14" s="61" t="s">
        <v>29</v>
      </c>
      <c r="T14" s="61" t="s">
        <v>29</v>
      </c>
      <c r="U14" s="61">
        <v>11.5</v>
      </c>
      <c r="V14" s="61" t="s">
        <v>29</v>
      </c>
      <c r="W14" s="61">
        <v>11.5</v>
      </c>
      <c r="X14" s="61" t="s">
        <v>29</v>
      </c>
      <c r="Y14" s="61">
        <v>12</v>
      </c>
      <c r="Z14" s="61">
        <v>12</v>
      </c>
      <c r="AA14" s="82" t="s">
        <v>64</v>
      </c>
      <c r="AB14" s="61" t="s">
        <v>29</v>
      </c>
      <c r="AC14" s="61">
        <v>12.5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16</v>
      </c>
      <c r="H23" s="56">
        <v>17</v>
      </c>
      <c r="I23" s="56"/>
      <c r="J23" s="57">
        <v>3</v>
      </c>
      <c r="K23" s="56"/>
      <c r="L23" s="56"/>
      <c r="M23" s="56"/>
      <c r="N23" s="56"/>
      <c r="O23" s="56">
        <v>24</v>
      </c>
      <c r="P23" s="56"/>
      <c r="Q23" s="56"/>
      <c r="R23" s="56"/>
      <c r="S23" s="56"/>
      <c r="T23" s="56"/>
      <c r="U23" s="56"/>
      <c r="V23" s="56"/>
      <c r="W23" s="56"/>
      <c r="X23" s="56"/>
      <c r="Y23" s="56">
        <v>14</v>
      </c>
      <c r="Z23" s="56">
        <v>1</v>
      </c>
      <c r="AA23" s="56">
        <v>2</v>
      </c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56</v>
      </c>
      <c r="AP23" s="29">
        <f t="shared" si="1"/>
        <v>21</v>
      </c>
      <c r="AQ23" s="29">
        <f t="shared" si="2"/>
        <v>77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>
        <v>1</v>
      </c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1</v>
      </c>
      <c r="AP27" s="29">
        <f t="shared" si="1"/>
        <v>0</v>
      </c>
      <c r="AQ27" s="29">
        <f t="shared" si="2"/>
        <v>1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>
        <v>1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1</v>
      </c>
      <c r="AQ28" s="29">
        <f t="shared" si="2"/>
        <v>1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65</v>
      </c>
      <c r="C30" s="56"/>
      <c r="D30" s="56"/>
      <c r="E30" s="56"/>
      <c r="F30" s="56"/>
      <c r="G30" s="56"/>
      <c r="H30" s="56">
        <v>1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1</v>
      </c>
      <c r="AQ30" s="29">
        <f t="shared" si="2"/>
        <v>1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65</v>
      </c>
      <c r="C33" s="56"/>
      <c r="D33" s="56"/>
      <c r="E33" s="56"/>
      <c r="F33" s="56"/>
      <c r="G33" s="56"/>
      <c r="H33" s="56"/>
      <c r="I33" s="56"/>
      <c r="J33" s="56">
        <v>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1</v>
      </c>
      <c r="AQ33" s="29">
        <f t="shared" si="2"/>
        <v>1</v>
      </c>
    </row>
    <row r="34" spans="2:43" ht="20.25">
      <c r="B34" s="30" t="s">
        <v>48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49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50</v>
      </c>
      <c r="C36" s="29">
        <f>+SUM(C10,C16,C22:C35)</f>
        <v>3210</v>
      </c>
      <c r="D36" s="29">
        <f aca="true" t="shared" si="3" ref="D36:AN36">+SUM(D10,D16,D22:D35)</f>
        <v>0</v>
      </c>
      <c r="E36" s="29">
        <f t="shared" si="3"/>
        <v>5038</v>
      </c>
      <c r="F36" s="29">
        <f t="shared" si="3"/>
        <v>329</v>
      </c>
      <c r="G36" s="29">
        <f t="shared" si="3"/>
        <v>5419</v>
      </c>
      <c r="H36" s="29">
        <f t="shared" si="3"/>
        <v>8085</v>
      </c>
      <c r="I36" s="29">
        <f t="shared" si="3"/>
        <v>13292</v>
      </c>
      <c r="J36" s="29">
        <f t="shared" si="3"/>
        <v>7002</v>
      </c>
      <c r="K36" s="29">
        <f t="shared" si="3"/>
        <v>2343</v>
      </c>
      <c r="L36" s="29">
        <f t="shared" si="3"/>
        <v>1039</v>
      </c>
      <c r="M36" s="29">
        <f t="shared" si="3"/>
        <v>0</v>
      </c>
      <c r="N36" s="29">
        <f t="shared" si="3"/>
        <v>0</v>
      </c>
      <c r="O36" s="29">
        <f t="shared" si="3"/>
        <v>2219</v>
      </c>
      <c r="P36" s="29">
        <f t="shared" si="3"/>
        <v>0</v>
      </c>
      <c r="Q36" s="29">
        <f t="shared" si="3"/>
        <v>1830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1400</v>
      </c>
      <c r="V36" s="29">
        <f t="shared" si="3"/>
        <v>0</v>
      </c>
      <c r="W36" s="29">
        <f t="shared" si="3"/>
        <v>3735</v>
      </c>
      <c r="X36" s="29">
        <f t="shared" si="3"/>
        <v>0</v>
      </c>
      <c r="Y36" s="29">
        <f t="shared" si="3"/>
        <v>5717</v>
      </c>
      <c r="Z36" s="29">
        <f t="shared" si="3"/>
        <v>377</v>
      </c>
      <c r="AA36" s="29">
        <f t="shared" si="3"/>
        <v>2617</v>
      </c>
      <c r="AB36" s="29">
        <f t="shared" si="3"/>
        <v>0</v>
      </c>
      <c r="AC36" s="29">
        <f t="shared" si="3"/>
        <v>10324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57144</v>
      </c>
      <c r="AP36" s="29">
        <f>SUM(AP10,AP16,AP22:AP35)</f>
        <v>16832</v>
      </c>
      <c r="AQ36" s="29">
        <f>SUM(AO36:AP36)</f>
        <v>73976</v>
      </c>
    </row>
    <row r="37" spans="2:43" ht="22.5" customHeight="1">
      <c r="B37" s="28" t="s">
        <v>51</v>
      </c>
      <c r="C37" s="64"/>
      <c r="D37" s="64"/>
      <c r="E37" s="64"/>
      <c r="F37" s="64"/>
      <c r="G37" s="64">
        <v>17.3</v>
      </c>
      <c r="H37" s="64"/>
      <c r="I37" s="64">
        <v>18.5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15.6</v>
      </c>
      <c r="AN37" s="66"/>
      <c r="AO37" s="67"/>
      <c r="AP37" s="67"/>
      <c r="AQ37" s="68"/>
    </row>
    <row r="38" spans="2:43" ht="15.75">
      <c r="B38" s="69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55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1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2010-06-11T18:50:06Z</cp:lastPrinted>
  <dcterms:created xsi:type="dcterms:W3CDTF">2008-10-21T17:58:04Z</dcterms:created>
  <dcterms:modified xsi:type="dcterms:W3CDTF">2010-06-11T18:50:36Z</dcterms:modified>
  <cp:category/>
  <cp:version/>
  <cp:contentType/>
  <cp:contentStatus/>
</cp:coreProperties>
</file>