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<sst xmlns="http://schemas.openxmlformats.org/spreadsheetml/2006/main" count="403" uniqueCount="67">
  <si>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</si>
  <si>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</si>
  <si>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</si>
  <si>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</si>
  <si>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</si>
  <si>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</si>
  <si>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</si>
  <si>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</si>
  <si>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</si>
  <si>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</si>
  <si>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</si>
  <si>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</si>
  <si>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</si>
  <si>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</si>
  <si>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</si>
  <si>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</si>
  <si>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</si>
  <si>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</si>
  <si>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</si>
  <si>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</si>
  <si>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</si>
  <si>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</si>
  <si>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</si>
  <si>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</si>
  <si>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</si>
  <si>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</si>
  <si>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</si>
  <si>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</si>
  <si>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</si>
  <si>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</si>
  <si>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</si>
  <si>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</si>
  <si>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</si>
  <si>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</si>
  <si>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</si>
  <si>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</si>
  <si>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</si>
  <si>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</si>
  <si>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</si>
  <si>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</si>
  <si>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</si>
  <si>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</si>
  <si>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</si>
  <si>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</si>
  <si>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</si>
  <si>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</si>
  <si>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</si>
  <si>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</si>
  <si>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</si>
  <si>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</si>
  <si>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</si>
  <si>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</si>
  <si>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</si>
  <si>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</si>
  <si>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</si>
  <si>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</si>
  <si>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</si>
  <si>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</si>
  <si>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</si>
  <si>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</si>
  <si>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</si>
  <si>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</si>
  <si>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08/04/2010</t>
  </si>
  <si>
    <t>Callao, 09 de Abril  del 2010</t>
  </si>
  <si>
    <t>11.0-13.5</t>
  </si>
  <si>
    <t xml:space="preserve">           Atención:  Ing. José N. Gonzales Quijano</t>
  </si>
  <si>
    <t xml:space="preserve"> R.M.N°446-2009-PRODUCE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</si>
</sst>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M13" sqref="AM13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11.421875" style="0" customWidth="1"/>
    <col min="40" max="40" width="9.57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4" t="s">
        <v>65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59</v>
      </c>
      <c r="AN4" s="86"/>
      <c r="AO4" s="86"/>
      <c r="AP4" s="86"/>
      <c r="AQ4" s="8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62</v>
      </c>
      <c r="AP6" s="85"/>
      <c r="AQ6" s="95"/>
    </row>
    <row r="7" spans="2:43" ht="18">
      <c r="B7" s="11" t="s">
        <v>3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6" t="s">
        <v>5</v>
      </c>
      <c r="D8" s="93"/>
      <c r="E8" s="96" t="s">
        <v>6</v>
      </c>
      <c r="F8" s="93"/>
      <c r="G8" s="97" t="s">
        <v>7</v>
      </c>
      <c r="H8" s="98"/>
      <c r="I8" s="87" t="s">
        <v>8</v>
      </c>
      <c r="J8" s="88"/>
      <c r="K8" s="96" t="s">
        <v>9</v>
      </c>
      <c r="L8" s="93"/>
      <c r="M8" s="96" t="s">
        <v>10</v>
      </c>
      <c r="N8" s="88"/>
      <c r="O8" s="87" t="s">
        <v>11</v>
      </c>
      <c r="P8" s="93"/>
      <c r="Q8" s="87" t="s">
        <v>12</v>
      </c>
      <c r="R8" s="93"/>
      <c r="S8" s="87" t="s">
        <v>13</v>
      </c>
      <c r="T8" s="93"/>
      <c r="U8" s="87" t="s">
        <v>14</v>
      </c>
      <c r="V8" s="93"/>
      <c r="W8" s="97" t="s">
        <v>15</v>
      </c>
      <c r="X8" s="102"/>
      <c r="Y8" s="97" t="s">
        <v>16</v>
      </c>
      <c r="Z8" s="102"/>
      <c r="AA8" s="97" t="s">
        <v>17</v>
      </c>
      <c r="AB8" s="102"/>
      <c r="AC8" s="87" t="s">
        <v>18</v>
      </c>
      <c r="AD8" s="101"/>
      <c r="AE8" s="89" t="s">
        <v>19</v>
      </c>
      <c r="AF8" s="92"/>
      <c r="AG8" s="89" t="s">
        <v>20</v>
      </c>
      <c r="AH8" s="92"/>
      <c r="AI8" s="91" t="s">
        <v>58</v>
      </c>
      <c r="AJ8" s="92"/>
      <c r="AK8" s="89" t="s">
        <v>21</v>
      </c>
      <c r="AL8" s="90"/>
      <c r="AM8" s="87" t="s">
        <v>22</v>
      </c>
      <c r="AN8" s="88"/>
      <c r="AO8" s="99" t="s">
        <v>23</v>
      </c>
      <c r="AP8" s="100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0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1429</v>
      </c>
      <c r="AN10" s="29">
        <v>107</v>
      </c>
      <c r="AO10" s="29">
        <f>SUMIF($C$9:$AN$9,"Ind",C10:AN10)</f>
        <v>1429</v>
      </c>
      <c r="AP10" s="29">
        <f>SUMIF($C$9:$AN$9,"I.Mad",C10:AN10)</f>
        <v>107</v>
      </c>
      <c r="AQ10" s="29">
        <f>SUM(AO10:AP10)</f>
        <v>1536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36</v>
      </c>
      <c r="AN11" s="31">
        <v>3</v>
      </c>
      <c r="AO11" s="29">
        <f>SUMIF($C$9:$AN$9,"Ind",C11:AN11)</f>
        <v>36</v>
      </c>
      <c r="AP11" s="29">
        <f>SUMIF($C$9:$AN$9,"I.Mad",C11:AN11)</f>
        <v>3</v>
      </c>
      <c r="AQ11" s="29">
        <f>SUM(AO11:AP11)</f>
        <v>39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10</v>
      </c>
      <c r="AN12" s="29">
        <v>1</v>
      </c>
      <c r="AO12" s="29">
        <f>SUMIF($C$9:$AN$9,"Ind",C12:AN12)</f>
        <v>10</v>
      </c>
      <c r="AP12" s="29">
        <f>SUMIF($C$9:$AN$9,"I.Mad",C12:AN12)</f>
        <v>1</v>
      </c>
      <c r="AQ12" s="29">
        <f>SUM(AO12:AP12)</f>
        <v>11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17</v>
      </c>
      <c r="AN13" s="31">
        <v>3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1" t="s">
        <v>64</v>
      </c>
      <c r="AN14" s="82">
        <v>13.5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1429</v>
      </c>
      <c r="AN36" s="29">
        <f t="shared" si="3"/>
        <v>107</v>
      </c>
      <c r="AO36" s="29">
        <f>SUM(AO10,AO16,AO22:AO35)</f>
        <v>1429</v>
      </c>
      <c r="AP36" s="29">
        <f>SUM(AP10,AP16,AP22:AP35)</f>
        <v>107</v>
      </c>
      <c r="AQ36" s="29">
        <f>SUM(AO36:AP36)</f>
        <v>1536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83">
        <v>17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3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5"/>
      <c r="AF43" s="35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75"/>
      <c r="AE44" s="35"/>
      <c r="AF44" s="35"/>
      <c r="AG44" s="69"/>
      <c r="AH44" s="69"/>
      <c r="AI44" s="69"/>
      <c r="AJ44" s="69"/>
      <c r="AK44" s="35"/>
      <c r="AL44" s="35"/>
      <c r="AM44" s="35"/>
      <c r="AN44" s="35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79"/>
      <c r="AE45" s="35"/>
      <c r="AF45" s="35"/>
      <c r="AG45" s="69"/>
      <c r="AH45" s="69"/>
      <c r="AI45" s="69"/>
      <c r="AJ45" s="69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2010-04-09T19:22:29Z</dcterms:modified>
  <cp:category/>
  <cp:version/>
  <cp:contentType/>
  <cp:contentStatus/>
</cp:coreProperties>
</file>