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<sst xmlns="http://schemas.openxmlformats.org/spreadsheetml/2006/main" count="402" uniqueCount="66">
  <si>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</si>
  <si>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</si>
  <si>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</si>
  <si>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</si>
  <si>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</si>
  <si>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</si>
  <si>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</si>
  <si>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</si>
  <si>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</si>
  <si>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</si>
  <si>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</si>
  <si>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</si>
  <si>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</si>
  <si>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</si>
  <si>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</si>
  <si>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</si>
  <si>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</si>
  <si>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</si>
  <si>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</si>
  <si>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</si>
  <si>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</si>
  <si>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</si>
  <si>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</si>
  <si>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</si>
  <si>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</si>
  <si>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</si>
  <si>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</si>
  <si>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</si>
  <si>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</si>
  <si>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</si>
  <si>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</si>
  <si>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</si>
  <si>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</si>
  <si>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</si>
  <si>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</si>
  <si>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</si>
  <si>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</si>
  <si>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</si>
  <si>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</si>
  <si>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</si>
  <si>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</si>
  <si>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</si>
  <si>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</si>
  <si>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</si>
  <si>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</si>
  <si>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</si>
  <si>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</si>
  <si>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</si>
  <si>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</si>
  <si>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</si>
  <si>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</si>
  <si>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</si>
  <si>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</si>
  <si>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</si>
  <si>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</si>
  <si>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</si>
  <si>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</si>
  <si>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</si>
  <si>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</si>
  <si>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</si>
  <si>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</si>
  <si>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</si>
  <si>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Fecha : 06/04/2010</t>
  </si>
  <si>
    <t>Callao, 07 de Abril  del 2010</t>
  </si>
  <si>
    <t xml:space="preserve"> R.M.N°446-2009-PRODUCE</t>
  </si>
  <si>
    <t xml:space="preserve">           Atención:  Ing.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</si>
</sst>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D1">
      <selection activeCell="B2" sqref="B2:AQ41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8515625" style="0" customWidth="1"/>
    <col min="5" max="5" width="6.7109375" style="0" customWidth="1"/>
    <col min="6" max="6" width="6.00390625" style="0" customWidth="1"/>
    <col min="7" max="7" width="6.851562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11.140625" style="0" customWidth="1"/>
    <col min="40" max="40" width="9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59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62</v>
      </c>
      <c r="AP6" s="95"/>
      <c r="AQ6" s="100"/>
    </row>
    <row r="7" spans="2:43" ht="18">
      <c r="B7" s="11" t="s">
        <v>3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2" t="s">
        <v>8</v>
      </c>
      <c r="J8" s="90"/>
      <c r="K8" s="88" t="s">
        <v>9</v>
      </c>
      <c r="L8" s="84"/>
      <c r="M8" s="88" t="s">
        <v>10</v>
      </c>
      <c r="N8" s="90"/>
      <c r="O8" s="82" t="s">
        <v>11</v>
      </c>
      <c r="P8" s="84"/>
      <c r="Q8" s="82" t="s">
        <v>12</v>
      </c>
      <c r="R8" s="84"/>
      <c r="S8" s="82" t="s">
        <v>13</v>
      </c>
      <c r="T8" s="84"/>
      <c r="U8" s="82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2" t="s">
        <v>18</v>
      </c>
      <c r="AD8" s="83"/>
      <c r="AE8" s="91" t="s">
        <v>19</v>
      </c>
      <c r="AF8" s="92"/>
      <c r="AG8" s="91" t="s">
        <v>20</v>
      </c>
      <c r="AH8" s="92"/>
      <c r="AI8" s="98" t="s">
        <v>58</v>
      </c>
      <c r="AJ8" s="92"/>
      <c r="AK8" s="91" t="s">
        <v>21</v>
      </c>
      <c r="AL8" s="97"/>
      <c r="AM8" s="82" t="s">
        <v>22</v>
      </c>
      <c r="AN8" s="90"/>
      <c r="AO8" s="93" t="s">
        <v>23</v>
      </c>
      <c r="AP8" s="94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0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1140</v>
      </c>
      <c r="AN10" s="29">
        <v>96</v>
      </c>
      <c r="AO10" s="29">
        <f>SUMIF($C$9:$AN$9,"Ind",C10:AN10)</f>
        <v>1140</v>
      </c>
      <c r="AP10" s="29">
        <f>SUMIF($C$9:$AN$9,"I.Mad",C10:AN10)</f>
        <v>96</v>
      </c>
      <c r="AQ10" s="29">
        <f>SUM(AO10:AP10)</f>
        <v>1236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29</v>
      </c>
      <c r="AN11" s="31">
        <v>3</v>
      </c>
      <c r="AO11" s="29">
        <f>SUMIF($C$9:$AN$9,"Ind",C11:AN11)</f>
        <v>29</v>
      </c>
      <c r="AP11" s="29">
        <f>SUMIF($C$9:$AN$9,"I.Mad",C11:AN11)</f>
        <v>3</v>
      </c>
      <c r="AQ11" s="29">
        <f>SUM(AO11:AP11)</f>
        <v>32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8</v>
      </c>
      <c r="AN12" s="31">
        <v>1</v>
      </c>
      <c r="AO12" s="29">
        <f>SUMIF($C$9:$AN$9,"Ind",C12:AN12)</f>
        <v>8</v>
      </c>
      <c r="AP12" s="29">
        <f>SUMIF($C$9:$AN$9,"I.Mad",C12:AN12)</f>
        <v>1</v>
      </c>
      <c r="AQ12" s="29">
        <f>SUM(AO12:AP12)</f>
        <v>9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2</v>
      </c>
      <c r="AN13" s="31">
        <v>2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>
        <v>13.5</v>
      </c>
      <c r="AN14" s="61">
        <v>13.5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K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>+SUM(AL10,AL16,AL22:AL35)</f>
        <v>0</v>
      </c>
      <c r="AM36" s="29">
        <f>+SUM(AM10,AM16,AM22:AM35)</f>
        <v>1140</v>
      </c>
      <c r="AN36" s="29">
        <f>+SUM(AN10,AN16,AN22:AN35)</f>
        <v>96</v>
      </c>
      <c r="AO36" s="29">
        <f>SUM(AO10,AO16,AO22:AO35)</f>
        <v>1140</v>
      </c>
      <c r="AP36" s="29">
        <f>SUM(AP10,AP16,AP22:AP35)</f>
        <v>96</v>
      </c>
      <c r="AQ36" s="29">
        <f>SUM(AO36:AP36)</f>
        <v>1236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81">
        <v>17.6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3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5"/>
      <c r="AF43" s="35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75"/>
      <c r="AE44" s="35"/>
      <c r="AF44" s="35"/>
      <c r="AG44" s="69"/>
      <c r="AH44" s="69"/>
      <c r="AI44" s="69"/>
      <c r="AJ44" s="69"/>
      <c r="AK44" s="35"/>
      <c r="AL44" s="35"/>
      <c r="AM44" s="35"/>
      <c r="AN44" s="35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79"/>
      <c r="AE45" s="35"/>
      <c r="AF45" s="35"/>
      <c r="AG45" s="69"/>
      <c r="AH45" s="69"/>
      <c r="AI45" s="69"/>
      <c r="AJ45" s="69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2010-04-07T20:41:21Z</dcterms:modified>
  <cp:category/>
  <cp:version/>
  <cp:contentType/>
  <cp:contentStatus/>
</cp:coreProperties>
</file>