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<sst xmlns="http://schemas.openxmlformats.org/spreadsheetml/2006/main" count="405" uniqueCount="69">
  <si>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</si>
  <si>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</si>
  <si>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</si>
  <si>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</si>
  <si>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</si>
  <si>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</si>
  <si>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</si>
  <si>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</si>
  <si>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</si>
  <si>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</si>
  <si>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</si>
  <si>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</si>
  <si>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</si>
  <si>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</si>
  <si>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</si>
  <si>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</si>
  <si>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</si>
  <si>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</si>
  <si>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</si>
  <si>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</si>
  <si>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</si>
  <si>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</si>
  <si>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</si>
  <si>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</si>
  <si>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</si>
  <si>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</si>
  <si>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</si>
  <si>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</si>
  <si>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</si>
  <si>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</si>
  <si>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</si>
  <si>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</si>
  <si>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</si>
  <si>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</si>
  <si>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</si>
  <si>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</si>
  <si>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</si>
  <si>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</si>
  <si>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</si>
  <si>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</si>
  <si>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</si>
  <si>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</si>
  <si>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</si>
  <si>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</si>
  <si>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</si>
  <si>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</si>
  <si>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</si>
  <si>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</si>
  <si>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</si>
  <si>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</si>
  <si>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</si>
  <si>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</si>
  <si>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</si>
  <si>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</si>
  <si>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</si>
  <si>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</si>
  <si>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</si>
  <si>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</si>
  <si>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</si>
  <si>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</si>
  <si>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</si>
  <si>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</si>
  <si>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</si>
  <si>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</si>
  <si>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</si>
  <si>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</si>
  <si>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>SM</t>
  </si>
  <si>
    <t xml:space="preserve">        Fecha  : 02/02/2022</t>
  </si>
  <si>
    <t>Callao, 03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</si>
</sst>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R1" zoomScale="23" zoomScaleNormal="23" workbookViewId="0">
      <selection activeCell="AJ28" sqref="AJ2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1078.895</v>
      </c>
      <c r="AF12" s="30">
        <v>344.54500000000002</v>
      </c>
      <c r="AG12" s="30">
        <v>0</v>
      </c>
      <c r="AH12" s="30">
        <v>0</v>
      </c>
      <c r="AI12" s="30">
        <v>0</v>
      </c>
      <c r="AJ12" s="30">
        <v>0</v>
      </c>
      <c r="AK12" s="30">
        <v>475.53</v>
      </c>
      <c r="AL12" s="30">
        <v>0</v>
      </c>
      <c r="AM12" s="30">
        <v>0</v>
      </c>
      <c r="AN12" s="30">
        <v>0</v>
      </c>
      <c r="AO12" s="30">
        <f>SUMIF($C$11:$AN$11,"Ind",C12:AN12)</f>
        <v>1554.425</v>
      </c>
      <c r="AP12" s="30">
        <f>SUMIF($C$11:$AN$11,"I.Mad",C12:AN12)</f>
        <v>344.54500000000002</v>
      </c>
      <c r="AQ12" s="30">
        <f>SUM(AO12:AP12)</f>
        <v>1898.97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>
        <v>16</v>
      </c>
      <c r="AF13" s="30">
        <v>5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6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22</v>
      </c>
      <c r="AP13" s="30">
        <f>SUMIF($C$11:$AN$11,"I.Mad",C13:AN13)</f>
        <v>5</v>
      </c>
      <c r="AQ13" s="30">
        <f>SUM(AO13:AP13)</f>
        <v>27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>
        <v>4</v>
      </c>
      <c r="AF14" s="30" t="s">
        <v>66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2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6</v>
      </c>
      <c r="AP14" s="30">
        <f>SUMIF($C$11:$AN$11,"I.Mad",C14:AN14)</f>
        <v>0</v>
      </c>
      <c r="AQ14" s="30">
        <f>SUM(AO14:AP14)</f>
        <v>6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>
        <v>56.955443719410901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16.384188033863104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>
        <v>12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12.5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1078.895</v>
      </c>
      <c r="AF41" s="42">
        <f t="shared" si="3"/>
        <v>344.54500000000002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475.53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1554.425</v>
      </c>
      <c r="AP41" s="42">
        <f>SUM(AP12,AP18,AP24:AP37)</f>
        <v>344.54500000000002</v>
      </c>
      <c r="AQ41" s="42">
        <f t="shared" si="2"/>
        <v>1898.97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16.600000000000001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2022-02-03T16:59:14Z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